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da3e09e1e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Matrix" sheetId="1" r:id="Ra44e7f82aa694d66"/>
    <x:sheet xmlns:r="http://schemas.openxmlformats.org/officeDocument/2006/relationships" name="Source Map" sheetId="2" r:id="R3cc918f6d6234b9e"/>
    <x:sheet xmlns:r="http://schemas.openxmlformats.org/officeDocument/2006/relationships" name="Verification Notes" sheetId="3" r:id="R92ed0a0df2d94c90"/>
    <x:sheet xmlns:r="http://schemas.openxmlformats.org/officeDocument/2006/relationships" name="Unresolved Questions" sheetId="4" r:id="R505a584e33ab47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7324D"/>
      <x:name val="Carlito"/>
    </x:font>
    <x:font>
      <x:b/>
      <x:sz val="9"/>
      <x:color rgb="FF17324D"/>
      <x:name val="Carlito"/>
    </x:font>
    <x:font>
      <x:b/>
      <x:sz val="10"/>
      <x:color rgb="FFFFFFFF"/>
      <x:name val="Carlito"/>
    </x:font>
    <x:font>
      <x:sz val="9"/>
      <x:color rgb="FF20262E"/>
      <x:name val="Arial"/>
    </x:font>
    <x:font>
      <x:b/>
      <x:sz val="11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1F5"/>
      </x:patternFill>
    </x:fill>
    <x:fill>
      <x:patternFill patternType="solid">
        <x:fgColor rgb="FFF4F6F8"/>
      </x:patternFill>
    </x:fill>
    <x:fill>
      <x:patternFill patternType="solid">
        <x:fgColor rgb="FF2F5D7C"/>
      </x:patternFill>
    </x:fill>
  </x:fills>
  <x:borders count="2">
    <x:border/>
    <x:border>
      <x:left style="thin">
        <x:color rgb="FFD5DCE2"/>
      </x:left>
      <x:right style="thin">
        <x:color rgb="FFD5DCE2"/>
      </x:right>
      <x:top style="thin">
        <x:color rgb="FFD5DCE2"/>
      </x:top>
      <x:bottom style="thin">
        <x:color rgb="FFD5DCE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14532D"/>
      </x:font>
      <x:fill>
        <x:patternFill>
          <x:bgColor rgb="FFE7F3ED"/>
        </x:patternFill>
      </x:fill>
    </x:dxf>
    <x:dxf>
      <x:font>
        <x:b/>
        <x:color rgb="FF7C4A03"/>
      </x:font>
      <x:fill>
        <x:patternFill>
          <x:bgColor rgb="FFFFF4D6"/>
        </x:patternFill>
      </x:fill>
    </x:dxf>
    <x:dxf>
      <x:font>
        <x:b/>
        <x:color rgb="FF8B1E1E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c12e33fb14782" /><Relationship Type="http://schemas.openxmlformats.org/officeDocument/2006/relationships/theme" Target="/xl/theme/theme1.xml" Id="Re1f6d1b599ed4751" /><Relationship Type="http://schemas.openxmlformats.org/officeDocument/2006/relationships/sharedStrings" Target="/xl/sharedStrings.xml" Id="R2dac1216ad7e4caf" /><Relationship Type="http://schemas.openxmlformats.org/officeDocument/2006/relationships/worksheet" Target="/xl/worksheets/sheet1.xml" Id="Ra44e7f82aa694d66" /><Relationship Type="http://schemas.openxmlformats.org/officeDocument/2006/relationships/worksheet" Target="/xl/worksheets/sheet2.xml" Id="R3cc918f6d6234b9e" /><Relationship Type="http://schemas.openxmlformats.org/officeDocument/2006/relationships/worksheet" Target="/xl/worksheets/sheet3.xml" Id="R92ed0a0df2d94c90" /><Relationship Type="http://schemas.openxmlformats.org/officeDocument/2006/relationships/worksheet" Target="/xl/worksheets/sheet4.xml" Id="R505a584e33ab47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C7A"/>
  </x:sheetPr>
  <x:sheetViews>
    <x:sheetView showGridLines="0" workbookViewId="0"/>
  </x:sheetViews>
  <x:sheetFormatPr defaultRowHeight="15"/>
  <x:cols>
    <x:col min="1" max="1" width="12" hidden="0" customWidth="1"/>
    <x:col min="2" max="2" width="38" hidden="0" customWidth="1"/>
    <x:col min="3" max="3" width="18" hidden="0" customWidth="1"/>
    <x:col min="4" max="4" width="22" hidden="0" customWidth="1"/>
    <x:col min="5" max="5" width="38" hidden="0" customWidth="1"/>
    <x:col min="6" max="6" width="34" hidden="0" customWidth="1"/>
    <x:col min="7" max="7" width="34" hidden="0" customWidth="1"/>
    <x:col min="8" max="8" width="18" hidden="0" customWidth="1"/>
    <x:col min="9" max="9" width="16" hidden="0" customWidth="1"/>
    <x:col min="10" max="10" width="22" hidden="0" customWidth="1"/>
    <x:col min="11" max="11" width="24" hidden="0" customWidth="1"/>
    <x:col min="12" max="12" width="18" hidden="0" customWidth="1"/>
    <x:col min="13" max="13" width="20" hidden="0" customWidth="1"/>
    <x:col min="14" max="14" width="22" hidden="0" customWidth="1"/>
    <x:col min="15" max="15" width="20" hidden="0" customWidth="1"/>
    <x:col min="16" max="16" width="18" hidden="0" customWidth="1"/>
  </x:cols>
  <x:sheetData>
    <x:row r="1" ht="30" customHeight="1">
      <x:c r="A1" s="23" t="str">
        <x:v>Evidence Matrix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  <x:c r="M1" s="24"/>
      <x:c r="N1" s="24"/>
      <x:c r="O1" s="24"/>
      <x:c r="P1" s="24"/>
    </x:row>
    <x:row r="2" ht="28" customHeight="1">
      <x:c r="A2" s="7" t="str">
        <x:v>Case Study 001 • 25 claims • Corrected 10 September 2026. Source checks are not replication; transfer remains unassessed.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  <x:c r="N3" s="24"/>
      <x:c r="O3" s="24"/>
      <x:c r="P3" s="24"/>
    </x:row>
    <x:row r="4">
      <x:c r="A4" s="25" t="str">
        <x:v>Summary</x:v>
      </x:c>
      <x:c r="B4" s="25" t="n">
        <x:f>COUNTA(A7:A31)</x:f>
        <x:v>25</x:v>
      </x:c>
      <x:c r="C4" s="25" t="n">
        <x:f>COUNTIF(I7:I31,"Supports")</x:f>
        <x:v>16</x:v>
      </x:c>
      <x:c r="D4" s="25" t="n">
        <x:f>COUNTIF(I7:I31,"Complicates")</x:f>
        <x:v>9</x:v>
      </x:c>
      <x:c r="E4" s="25" t="n">
        <x:f>COUNTIF(I7:I31,"Contradicts")</x:f>
        <x:v>0</x:v>
      </x:c>
      <x:c r="F4" s="25" t="n">
        <x:f>COUNTIF(H7:H31,"High")+COUNTIF(H7:H31,"High (evidence-gap claim)")+COUNTIF(H7:H31,"High within scope")</x:f>
        <x:v>15</x:v>
      </x:c>
      <x:c r="G4" s="25" t="str"/>
      <x:c r="H4" s="25" t="str">
        <x:v>High-confidence categories: High; High within scope; High (evidence-gap claim)</x:v>
      </x:c>
      <x:c r="I4" s="25" t="str"/>
      <x:c r="J4" s="25" t="str"/>
      <x:c r="K4" s="25" t="str"/>
      <x:c r="L4" s="24"/>
      <x:c r="M4" s="24"/>
      <x:c r="N4" s="24"/>
      <x:c r="O4" s="24"/>
      <x:c r="P4" s="24"/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  <x:c r="M5" s="24"/>
      <x:c r="N5" s="24"/>
      <x:c r="O5" s="24"/>
      <x:c r="P5" s="24"/>
    </x:row>
    <x:row r="6" ht="34" customHeight="1">
      <x:c r="A6" s="15" t="str">
        <x:v>Claim ID</x:v>
      </x:c>
      <x:c r="B6" s="15" t="str">
        <x:v>Claim</x:v>
      </x:c>
      <x:c r="C6" s="15" t="str">
        <x:v>Source ID</x:v>
      </x:c>
      <x:c r="D6" s="15" t="str">
        <x:v>Source type</x:v>
      </x:c>
      <x:c r="E6" s="15" t="str">
        <x:v>Evidence</x:v>
      </x:c>
      <x:c r="F6" s="15" t="str">
        <x:v>Methodology</x:v>
      </x:c>
      <x:c r="G6" s="15" t="str">
        <x:v>Limitations</x:v>
      </x:c>
      <x:c r="H6" s="15" t="str">
        <x:v>Confidence</x:v>
      </x:c>
      <x:c r="I6" s="15" t="str">
        <x:v>Relationship</x:v>
      </x:c>
      <x:c r="J6" s="15" t="str">
        <x:v>Evidence status</x:v>
      </x:c>
      <x:c r="K6" s="15" t="str">
        <x:v>Use in synthesis</x:v>
      </x:c>
      <x:c r="L6" s="22" t="str">
        <x:v>Source verification</x:v>
      </x:c>
      <x:c r="M6" s="22" t="str">
        <x:v>Factual verification</x:v>
      </x:c>
      <x:c r="N6" s="22" t="str">
        <x:v>Methodological verification</x:v>
      </x:c>
      <x:c r="O6" s="22" t="str">
        <x:v>Inference verification</x:v>
      </x:c>
      <x:c r="P6" s="22" t="str">
        <x:v>Transfer verification</x:v>
      </x:c>
    </x:row>
    <x:row r="7" ht="150" customHeight="1">
      <x:c r="A7" s="19" t="str">
        <x:v>E01</x:v>
      </x:c>
      <x:c r="B7" s="19" t="str">
        <x:v>Limited direct evidence establishes how well conventional aggregate benchmark scores predict dependable professional workflow performance.</x:v>
      </x:c>
      <x:c r="C7" s="19" t="str">
        <x:v>S01; S02; S03; S08</x:v>
      </x:c>
      <x:c r="D7" s="19" t="str">
        <x:v>Primary research papers</x:v>
      </x:c>
      <x:c r="E7" s="19" t="str">
        <x:v>Across benchmark families, task scope, workflow, and repeated-run results diverge; no broad prospective score-to-field validation was located in this review.</x:v>
      </x:c>
      <x:c r="F7" s="19" t="str">
        <x:v>Triangulation across professional-task benchmarks, repeated-run agent evaluation, and field studies.</x:v>
      </x:c>
      <x:c r="G7" s="19" t="str">
        <x:v>Absence of direct validation is not evidence of zero relationship; sources are heterogeneous.</x:v>
      </x:c>
      <x:c r="H7" s="19" t="str">
        <x:v>Moderate (bounded search finding)</x:v>
      </x:c>
      <x:c r="I7" s="19" t="str">
        <x:v>Supports</x:v>
      </x:c>
      <x:c r="J7" s="19" t="str">
        <x:v>Reasonable synthesis</x:v>
      </x:c>
      <x:c r="K7" s="19" t="str">
        <x:v>Central conclusion</x:v>
      </x:c>
      <x:c r="L7" s="27" t="str">
        <x:v>Cited sources/version checked; prior targeted-search finding retained. Search completeness not established.</x:v>
      </x:c>
      <x:c r="M7" s="27" t="str">
        <x:v>S01–S03 and S08; review synthesis. Prior search conclusion retained, not an exhaustive new search.</x:v>
      </x:c>
      <x:c r="N7" s="27" t="str">
        <x:v>Scope checked at cited locator; methodology summarized in F and limitations in G. No independent data or code audit.</x:v>
      </x:c>
      <x:c r="O7" s="27" t="str">
        <x:v>Analytical synthesis or recommendation, not a directly tested general relationship. Scope and alternative explanations retained.</x:v>
      </x:c>
      <x:c r="P7" s="27" t="str">
        <x:v>Not assessed: simulated engagement; no client workflow, system configuration or acceptance threshold supplied.</x:v>
      </x:c>
    </x:row>
    <x:row r="8" ht="150" customHeight="1">
      <x:c r="A8" s="19" t="str">
        <x:v>E02</x:v>
      </x:c>
      <x:c r="B8" s="19" t="str">
        <x:v>Benchmarks can help compare systems for closely matched, bounded tasks; prospective field prediction remains unestablished by this review.</x:v>
      </x:c>
      <x:c r="C8" s="19" t="str">
        <x:v>S01; S09</x:v>
      </x:c>
      <x:c r="D8" s="19" t="str">
        <x:v>Primary research papers</x:v>
      </x:c>
      <x:c r="E8" s="19" t="str">
        <x:v>GDPval separates systems on expert-graded deliverables; paraphrase study finds rankings relatively stable despite absolute declines.</x:v>
      </x:c>
      <x:c r="F8" s="19" t="str">
        <x:v>Expert pairwise grading; six-benchmark paraphrase study across 34 LLMs.</x:v>
      </x:c>
      <x:c r="G8" s="19" t="str">
        <x:v>Does not establish cross-workflow calibration; relative stability may not survive larger distribution shifts.</x:v>
      </x:c>
      <x:c r="H8" s="19" t="str">
        <x:v>Moderate</x:v>
      </x:c>
      <x:c r="I8" s="19" t="str">
        <x:v>Supports</x:v>
      </x:c>
      <x:c r="J8" s="19" t="str">
        <x:v>Evidence reasonably supports</x:v>
      </x:c>
      <x:c r="K8" s="19" t="str">
        <x:v>Adversarial counterweight</x:v>
      </x:c>
      <x:c r="L8" s="27" t="str">
        <x:v>Primary source/version checked for cited result; see Source Map. No experimental replication.</x:v>
      </x:c>
      <x:c r="M8" s="27" t="str">
        <x:v>S01 professional-task comparisons; S09 v1 abstract: ranking stability under paraphrase. No field prediction coefficient established.</x:v>
      </x:c>
      <x:c r="N8" s="27" t="str">
        <x:v>Scope checked at cited locator; methodology summarized in F and limitations in G. No independent data or code audit.</x:v>
      </x:c>
      <x:c r="O8" s="27" t="str">
        <x:v>Analytical synthesis or recommendation, not a directly tested general relationship. Scope and alternative explanations retained.</x:v>
      </x:c>
      <x:c r="P8" s="27" t="str">
        <x:v>Not assessed: simulated engagement; no client workflow, system configuration or acceptance threshold supplied.</x:v>
      </x:c>
    </x:row>
    <x:row r="9" ht="150" customHeight="1">
      <x:c r="A9" s="19" t="str">
        <x:v>E03</x:v>
      </x:c>
      <x:c r="B9" s="19" t="str">
        <x:v>GDPval directly measures quality of specified occupational deliverables, not autonomous job completion.</x:v>
      </x:c>
      <x:c r="C9" s="19" t="str">
        <x:v>S01</x:v>
      </x:c>
      <x:c r="D9" s="19" t="str">
        <x:v>Primary benchmark paper</x:v>
      </x:c>
      <x:c r="E9" s="19" t="str">
        <x:v>1,320 tasks across 44 occupations; 220-task gold set; experts average 14+ years; one-shot deliverables; 47.6% wins plus ties for Claude Opus 4.1.</x:v>
      </x:c>
      <x:c r="F9" s="19" t="str">
        <x:v>Expert-authored tasks and rubrics; blinded pairwise expert grading; three samples and multiple graders.</x:v>
      </x:c>
      <x:c r="G9" s="19" t="str">
        <x:v>Excludes context building, iterative refinement, interpersonal work, physical tasks, proprietary tools and some tacit knowledge.</x:v>
      </x:c>
      <x:c r="H9" s="19" t="str">
        <x:v>High</x:v>
      </x:c>
      <x:c r="I9" s="19" t="str">
        <x:v>Complicates</x:v>
      </x:c>
      <x:c r="J9" s="19" t="str">
        <x:v>Directly establishes</x:v>
      </x:c>
      <x:c r="K9" s="19" t="str">
        <x:v>Scope correction</x:v>
      </x:c>
      <x:c r="L9" s="27" t="str">
        <x:v>Primary source/version checked for cited result; see Source Map. No experimental replication.</x:v>
      </x:c>
      <x:c r="M9" s="27" t="str">
        <x:v>S01 v1, dataset description and §3.1: 1,320 tasks; 44 occupations; 220 gold tasks; 47.6% wins plus ties.</x:v>
      </x:c>
      <x:c r="N9" s="27" t="str">
        <x:v>Scope checked at cited locator; methodology summarized in F and limitations in G. No independent data or code audit.</x:v>
      </x:c>
      <x:c r="O9" s="27" t="str">
        <x:v>Interpretation reviewed: limited to stated study setting; does not estimate benchmark-to-field prediction.</x:v>
      </x:c>
      <x:c r="P9" s="27" t="str">
        <x:v>Not assessed: simulated engagement; no client workflow, system configuration or acceptance threshold supplied.</x:v>
      </x:c>
    </x:row>
    <x:row r="10" ht="150" customHeight="1">
      <x:c r="A10" s="19" t="str">
        <x:v>E04</x:v>
      </x:c>
      <x:c r="B10" s="19" t="str">
        <x:v>GDPval speed and cost estimates should not be treated as net workplace productivity estimates.</x:v>
      </x:c>
      <x:c r="C10" s="19" t="str">
        <x:v>S01</x:v>
      </x:c>
      <x:c r="D10" s="19" t="str">
        <x:v>Primary benchmark paper</x:v>
      </x:c>
      <x:c r="E10" s="19" t="str">
        <x:v>Reported production comparisons exclude oversight, iteration, and integration.</x:v>
      </x:c>
      <x:c r="F10" s="19" t="str">
        <x:v>Model generation time/cost compared with expert estimates.</x:v>
      </x:c>
      <x:c r="G10" s="19" t="str">
        <x:v>Excluded activities can dominate deployment cost; human time estimates are uncertain.</x:v>
      </x:c>
      <x:c r="H10" s="19" t="str">
        <x:v>High</x:v>
      </x:c>
      <x:c r="I10" s="19" t="str">
        <x:v>Supports</x:v>
      </x:c>
      <x:c r="J10" s="19" t="str">
        <x:v>Directly establishes</x:v>
      </x:c>
      <x:c r="K10" s="19" t="str">
        <x:v>Verification finding</x:v>
      </x:c>
      <x:c r="L10" s="27" t="str">
        <x:v>Primary source/version checked for cited result; see Source Map. No experimental replication.</x:v>
      </x:c>
      <x:c r="M10" s="27" t="str">
        <x:v>S01 v1, limitations: speed/cost excludes oversight, iteration and integration.</x:v>
      </x:c>
      <x:c r="N10" s="27" t="str">
        <x:v>Scope checked at cited locator; methodology summarized in F and limitations in G. No independent data or code audit.</x:v>
      </x:c>
      <x:c r="O10" s="27" t="str">
        <x:v>Interpretation reviewed: limited to stated study setting; does not estimate benchmark-to-field prediction.</x:v>
      </x:c>
      <x:c r="P10" s="27" t="str">
        <x:v>Not assessed: simulated engagement; no client workflow, system configuration or acceptance threshold supplied.</x:v>
      </x:c>
    </x:row>
    <x:row r="11" ht="150" customHeight="1">
      <x:c r="A11" s="19" t="str">
        <x:v>E05</x:v>
      </x:c>
      <x:c r="B11" s="19" t="str">
        <x:v>Benchmark choice can produce large score differences even within software engineering.</x:v>
      </x:c>
      <x:c r="C11" s="19" t="str">
        <x:v>S02</x:v>
      </x:c>
      <x:c r="D11" s="19" t="str">
        <x:v>Primary benchmark paper</x:v>
      </x:c>
      <x:c r="E11" s="19" t="str">
        <x:v>Paper contrasts GPT-4o at 38.8% on SWE-bench Verified with best scaffold and 8.0% on SWE-Lancer Diamond IC tasks.</x:v>
      </x:c>
      <x:c r="F11" s="19" t="str">
        <x:v>Comparison across two software benchmarks with different task distributions.</x:v>
      </x:c>
      <x:c r="G11" s="19" t="str">
        <x:v>Single model comparison; configurations and task selection differ; not a formal predictive correlation study.</x:v>
      </x:c>
      <x:c r="H11" s="19" t="str">
        <x:v>Moderate–high</x:v>
      </x:c>
      <x:c r="I11" s="19" t="str">
        <x:v>Supports</x:v>
      </x:c>
      <x:c r="J11" s="19" t="str">
        <x:v>Direct evidence plus cautious inference</x:v>
      </x:c>
      <x:c r="K11" s="19" t="str">
        <x:v>Transport risk</x:v>
      </x:c>
      <x:c r="L11" s="27" t="str">
        <x:v>Primary source/version checked for cited result; see Source Map. No experimental replication.</x:v>
      </x:c>
      <x:c r="M11" s="27" t="str">
        <x:v>S02 v4 §5.1: 38.8% versus 8.0%, different task distributions and system configurations.</x:v>
      </x:c>
      <x:c r="N11" s="27" t="str">
        <x:v>Scope checked at cited locator; methodology summarized in F and limitations in G. No independent data or code audit.</x:v>
      </x:c>
      <x:c r="O11" s="27" t="str">
        <x:v>Interpretation reviewed: limited to stated study setting; does not estimate benchmark-to-field prediction.</x:v>
      </x:c>
      <x:c r="P11" s="27" t="str">
        <x:v>Not assessed: simulated engagement; no client workflow, system configuration or acceptance threshold supplied.</x:v>
      </x:c>
    </x:row>
    <x:row r="12" ht="150" customHeight="1">
      <x:c r="A12" s="19" t="str">
        <x:v>E06</x:v>
      </x:c>
      <x:c r="B12" s="19" t="str">
        <x:v>SWE-Lancer is more realistic than unit-test-centered bug-fix benchmarks but is not representative of software engineering as a whole.</x:v>
      </x:c>
      <x:c r="C12" s="19" t="str">
        <x:v>S02</x:v>
      </x:c>
      <x:c r="D12" s="19" t="str">
        <x:v>Primary benchmark paper</x:v>
      </x:c>
      <x:c r="E12" s="19" t="str">
        <x:v>1,488 Upwork tasks from one Expensify repository; includes implementation and managerial proposal tasks.</x:v>
      </x:c>
      <x:c r="F12" s="19" t="str">
        <x:v>Paid tasks; end-to-end tests triple-verified; proposal choice for manager tasks.</x:v>
      </x:c>
      <x:c r="G12" s="19" t="str">
        <x:v>One codebase; freelance tasks more self-contained; infrastructure, teamwork and zero-to-one development underrepresented.</x:v>
      </x:c>
      <x:c r="H12" s="19" t="str">
        <x:v>High</x:v>
      </x:c>
      <x:c r="I12" s="19" t="str">
        <x:v>Complicates</x:v>
      </x:c>
      <x:c r="J12" s="19" t="str">
        <x:v>Directly establishes</x:v>
      </x:c>
      <x:c r="K12" s="19" t="str">
        <x:v>Ecological validity</x:v>
      </x:c>
      <x:c r="L12" s="27" t="str">
        <x:v>Primary source/version checked for cited result; see Source Map. No experimental replication.</x:v>
      </x:c>
      <x:c r="M12" s="27" t="str">
        <x:v>S02 v4, dataset construction: 1,488 tasks, one Expensify repository.</x:v>
      </x:c>
      <x:c r="N12" s="27" t="str">
        <x:v>Scope checked at cited locator; methodology summarized in F and limitations in G. No independent data or code audit.</x:v>
      </x:c>
      <x:c r="O12" s="27" t="str">
        <x:v>Interpretation reviewed: limited to stated study setting; does not estimate benchmark-to-field prediction.</x:v>
      </x:c>
      <x:c r="P12" s="27" t="str">
        <x:v>Not assessed: simulated engagement; no client workflow, system configuration or acceptance threshold supplied.</x:v>
      </x:c>
    </x:row>
    <x:row r="13" ht="150" customHeight="1">
      <x:c r="A13" s="19" t="str">
        <x:v>E07</x:v>
      </x:c>
      <x:c r="B13" s="19" t="str">
        <x:v>Whole-project autonomous performance can be far lower than performance on specified single deliverables.</x:v>
      </x:c>
      <x:c r="C13" s="19" t="str">
        <x:v>S01; S03</x:v>
      </x:c>
      <x:c r="D13" s="19" t="str">
        <x:v>Primary benchmark papers</x:v>
      </x:c>
      <x:c r="E13" s="19" t="str">
        <x:v>GDPval reports frequent human-comparable specified outputs; RLI reports a 2.5% best automation rate for commissioned projects in its 2025 evaluation.</x:v>
      </x:c>
      <x:c r="F13" s="19" t="str">
        <x:v>Cross-study comparison of different professional task constructs and thresholds.</x:v>
      </x:c>
      <x:c r="G13" s="19" t="str">
        <x:v>Not same tasks/models/configurations; magnitude cannot be interpreted causally.</x:v>
      </x:c>
      <x:c r="H13" s="19" t="str">
        <x:v>Moderate</x:v>
      </x:c>
      <x:c r="I13" s="19" t="str">
        <x:v>Supports</x:v>
      </x:c>
      <x:c r="J13" s="19" t="str">
        <x:v>Evidence reasonably supports</x:v>
      </x:c>
      <x:c r="K13" s="19" t="str">
        <x:v>Do not compare as one scale</x:v>
      </x:c>
      <x:c r="L13" s="27" t="str">
        <x:v>Primary source/version checked for cited result; see Source Map. No experimental replication.</x:v>
      </x:c>
      <x:c r="M13" s="27" t="str">
        <x:v>S01 v1 and S03 v1 scope/limitations: deliverables and commissioned projects are distinct units.</x:v>
      </x:c>
      <x:c r="N13" s="27" t="str">
        <x:v>Scope checked at cited locator; methodology summarized in F and limitations in G. No independent data or code audit.</x:v>
      </x:c>
      <x:c r="O13" s="27" t="str">
        <x:v>Analytical synthesis or recommendation, not a directly tested general relationship. Scope and alternative explanations retained.</x:v>
      </x:c>
      <x:c r="P13" s="27" t="str">
        <x:v>Not assessed: simulated engagement; no client workflow, system configuration or acceptance threshold supplied.</x:v>
      </x:c>
    </x:row>
    <x:row r="14" ht="150" customHeight="1">
      <x:c r="A14" s="19" t="str">
        <x:v>E08</x:v>
      </x:c>
      <x:c r="B14" s="19" t="str">
        <x:v>RLI directly measures autonomous delivery against a professional-quality threshold for sampled remote projects.</x:v>
      </x:c>
      <x:c r="C14" s="19" t="str">
        <x:v>S03</x:v>
      </x:c>
      <x:c r="D14" s="19" t="str">
        <x:v>Primary benchmark paper</x:v>
      </x:c>
      <x:c r="E14" s="19" t="str">
        <x:v>240 commissioned freelance projects; human reference deliverables; best 2025 automation rate 2.5%; Elo captures partial quality.</x:v>
      </x:c>
      <x:c r="F14" s="19" t="str">
        <x:v>Human evaluation of AI outputs relative to paid human work.</x:v>
      </x:c>
      <x:c r="G14" s="19" t="str">
        <x:v>Project sample and many materials are private; excludes client interaction, teamwork, project management and non-remote work.</x:v>
      </x:c>
      <x:c r="H14" s="19" t="str">
        <x:v>High</x:v>
      </x:c>
      <x:c r="I14" s="19" t="str">
        <x:v>Complicates</x:v>
      </x:c>
      <x:c r="J14" s="19" t="str">
        <x:v>Directly establishes</x:v>
      </x:c>
      <x:c r="K14" s="19" t="str">
        <x:v>Bounded autonomy evidence</x:v>
      </x:c>
      <x:c r="L14" s="27" t="str">
        <x:v>Primary source/version checked for cited result; see Source Map. No experimental replication.</x:v>
      </x:c>
      <x:c r="M14" s="27" t="str">
        <x:v>S03 v1 abstract and Table 1: 240 projects; best reported automation rate 2.5%.</x:v>
      </x:c>
      <x:c r="N14" s="27" t="str">
        <x:v>Scope checked at cited locator; methodology summarized in F and limitations in G. No independent data or code audit.</x:v>
      </x:c>
      <x:c r="O14" s="27" t="str">
        <x:v>Interpretation reviewed: limited to stated study setting; does not estimate benchmark-to-field prediction.</x:v>
      </x:c>
      <x:c r="P14" s="27" t="str">
        <x:v>Not assessed: simulated engagement; no client workflow, system configuration or acceptance threshold supplied.</x:v>
      </x:c>
    </x:row>
    <x:row r="15" ht="150" customHeight="1">
      <x:c r="A15" s="19" t="str">
        <x:v>E09</x:v>
      </x:c>
      <x:c r="B15" s="19" t="str">
        <x:v>One-shot success can substantially overstate repeated reliability.</x:v>
      </x:c>
      <x:c r="C15" s="19" t="str">
        <x:v>S07</x:v>
      </x:c>
      <x:c r="D15" s="19" t="str">
        <x:v>Primary benchmark paper</x:v>
      </x:c>
      <x:c r="E15" s="19" t="str">
        <x:v>GPT-4o retail pass^1 is 61.2% in S07 v1 Table 1; pass^8 is about 25%. The latter measures success on every one of eight trials, not success at least once.</x:v>
      </x:c>
      <x:c r="F15" s="19" t="str">
        <x:v>115 retail and 50 airline scenarios; simulated users; database-state scoring; at least three trials, with reliability curves.</x:v>
      </x:c>
      <x:c r="G15" s="19" t="str">
        <x:v>Synthetic domains and users; simplified APIs and policies; reward can miss some policy violations.</x:v>
      </x:c>
      <x:c r="H15" s="19" t="str">
        <x:v>High</x:v>
      </x:c>
      <x:c r="I15" s="19" t="str">
        <x:v>Supports</x:v>
      </x:c>
      <x:c r="J15" s="19" t="str">
        <x:v>Directly establishes</x:v>
      </x:c>
      <x:c r="K15" s="19" t="str">
        <x:v>Reliability</x:v>
      </x:c>
      <x:c r="L15" s="27" t="str">
        <x:v>Primary source/version checked for cited result; see Source Map. No experimental replication.</x:v>
      </x:c>
      <x:c r="M15" s="27" t="str">
        <x:v>S07 v1 Table 2: retail pass^1 61.2%; introduction and §5.1: pass^8 about 25%.</x:v>
      </x:c>
      <x:c r="N15" s="27" t="str">
        <x:v>Scope checked at cited locator; methodology summarized in F and limitations in G. No independent data or code audit.</x:v>
      </x:c>
      <x:c r="O15" s="27" t="str">
        <x:v>Interpretation reviewed: limited to stated study setting; does not estimate benchmark-to-field prediction.</x:v>
      </x:c>
      <x:c r="P15" s="27" t="str">
        <x:v>Not assessed: simulated engagement; no client workflow, system configuration or acceptance threshold supplied.</x:v>
      </x:c>
    </x:row>
    <x:row r="16" ht="150" customHeight="1">
      <x:c r="A16" s="19" t="str">
        <x:v>E10</x:v>
      </x:c>
      <x:c r="B16" s="19" t="str">
        <x:v>Capability gains do not automatically produce equivalent reliability gains.</x:v>
      </x:c>
      <x:c r="C16" s="19" t="str">
        <x:v>S08</x:v>
      </x:c>
      <x:c r="D16" s="19" t="str">
        <x:v>Primary research paper</x:v>
      </x:c>
      <x:c r="E16" s="19" t="str">
        <x:v>S08 arXiv v3 reports 15 agentic models and small overall reliability gains relative to capability improvements; v1 reported 14 models.</x:v>
      </x:c>
      <x:c r="F16" s="19" t="str">
        <x:v>Five runs per task; prompt perturbation; tool-fault and environment perturbations; confidence and safety metrics.</x:v>
      </x:c>
      <x:c r="G16" s="19" t="str">
        <x:v>Only two benchmarks; one scaffold each; subjective aggregation; some LLM judging.</x:v>
      </x:c>
      <x:c r="H16" s="19" t="str">
        <x:v>Moderate–high</x:v>
      </x:c>
      <x:c r="I16" s="19" t="str">
        <x:v>Supports</x:v>
      </x:c>
      <x:c r="J16" s="19" t="str">
        <x:v>Directly establishes within scope</x:v>
      </x:c>
      <x:c r="K16" s="19" t="str">
        <x:v>Reliability</x:v>
      </x:c>
      <x:c r="L16" s="27" t="str">
        <x:v>Primary source/version checked for cited result; see Source Map. No experimental replication.</x:v>
      </x:c>
      <x:c r="M16" s="27" t="str">
        <x:v>S08 v3 abstract and conclusion: 15 models; small overall reliability gains relative to capability.</x:v>
      </x:c>
      <x:c r="N16" s="27" t="str">
        <x:v>Scope checked at cited locator; methodology summarized in F and limitations in G. No independent data or code audit.</x:v>
      </x:c>
      <x:c r="O16" s="27" t="str">
        <x:v>Interpretation reviewed: limited to stated study setting; does not estimate benchmark-to-field prediction.</x:v>
      </x:c>
      <x:c r="P16" s="27" t="str">
        <x:v>Not assessed: simulated engagement; no client workflow, system configuration or acceptance threshold supplied.</x:v>
      </x:c>
    </x:row>
    <x:row r="17" ht="150" customHeight="1">
      <x:c r="A17" s="19" t="str">
        <x:v>E11</x:v>
      </x:c>
      <x:c r="B17" s="19" t="str">
        <x:v>Raw performance and reliability track more closely in structured than open-ended environments.</x:v>
      </x:c>
      <x:c r="C17" s="19" t="str">
        <x:v>S08</x:v>
      </x:c>
      <x:c r="D17" s="19" t="str">
        <x:v>Primary research paper</x:v>
      </x:c>
      <x:c r="E17" s="19" t="str">
        <x:v>Moderate reliability gains on tau-bench and barely any on GAIA; weaker correlations on open tasks.</x:v>
      </x:c>
      <x:c r="F17" s="19" t="str">
        <x:v>Same reliability framework across two benchmark environments.</x:v>
      </x:c>
      <x:c r="G17" s="19" t="str">
        <x:v>Benchmark differences besides structure may explain result.</x:v>
      </x:c>
      <x:c r="H17" s="19" t="str">
        <x:v>Moderate</x:v>
      </x:c>
      <x:c r="I17" s="19" t="str">
        <x:v>Complicates</x:v>
      </x:c>
      <x:c r="J17" s="19" t="str">
        <x:v>Authors' evidence plus interpretation</x:v>
      </x:c>
      <x:c r="K17" s="19" t="str">
        <x:v>Alternative explanation retained</x:v>
      </x:c>
      <x:c r="L17" s="27" t="str">
        <x:v>Primary source/version checked for cited result; see Source Map. No experimental replication.</x:v>
      </x:c>
      <x:c r="M17" s="27" t="str">
        <x:v>S08 v3 results/discussion: comparison of structured tau-bench and open-ended GAIA; not a universal law.</x:v>
      </x:c>
      <x:c r="N17" s="27" t="str">
        <x:v>Scope checked at cited locator; methodology summarized in F and limitations in G. No independent data or code audit.</x:v>
      </x:c>
      <x:c r="O17" s="27" t="str">
        <x:v>Analytical synthesis or recommendation, not a directly tested general relationship. Scope and alternative explanations retained.</x:v>
      </x:c>
      <x:c r="P17" s="27" t="str">
        <x:v>Not assessed: simulated engagement; no client workflow, system configuration or acceptance threshold supplied.</x:v>
      </x:c>
    </x:row>
    <x:row r="18" ht="150" customHeight="1">
      <x:c r="A18" s="19" t="str">
        <x:v>E12</x:v>
      </x:c>
      <x:c r="B18" s="19" t="str">
        <x:v>Prompt paraphrases can lower absolute benchmark scores while preserving rankings relatively well.</x:v>
      </x:c>
      <x:c r="C18" s="19" t="str">
        <x:v>S09</x:v>
      </x:c>
      <x:c r="D18" s="19" t="str">
        <x:v>Peer-reviewed primary research</x:v>
      </x:c>
      <x:c r="E18" s="19" t="str">
        <x:v>All questions from six common benchmarks paraphrased for 34 LLMs; rankings relatively stable, absolute scores declined significantly.</x:v>
      </x:c>
      <x:c r="F18" s="19" t="str">
        <x:v>Systematic paraphrase generation and comparative evaluation.</x:v>
      </x:c>
      <x:c r="G18" s="19" t="str">
        <x:v>Paraphrases are one form of distribution shift; no professional workflow outcomes.</x:v>
      </x:c>
      <x:c r="H18" s="19" t="str">
        <x:v>Moderate–high</x:v>
      </x:c>
      <x:c r="I18" s="19" t="str">
        <x:v>Complicates</x:v>
      </x:c>
      <x:c r="J18" s="19" t="str">
        <x:v>Directly establishes</x:v>
      </x:c>
      <x:c r="K18" s="19" t="str">
        <x:v>Supports local ranking usefulness</x:v>
      </x:c>
      <x:c r="L18" s="27" t="str">
        <x:v>Primary source/version checked for cited result; see Source Map. No experimental replication.</x:v>
      </x:c>
      <x:c r="M18" s="27" t="str">
        <x:v>S09 v1 abstract: 34 models, six benchmarks; ranks relatively stable, absolute scores lower.</x:v>
      </x:c>
      <x:c r="N18" s="27" t="str">
        <x:v>Scope checked at cited locator; methodology summarized in F and limitations in G. No independent data or code audit.</x:v>
      </x:c>
      <x:c r="O18" s="27" t="str">
        <x:v>Interpretation reviewed: limited to stated study setting; does not estimate benchmark-to-field prediction.</x:v>
      </x:c>
      <x:c r="P18" s="27" t="str">
        <x:v>Not assessed: simulated engagement; no client workflow, system configuration or acceptance threshold supplied.</x:v>
      </x:c>
    </x:row>
    <x:row r="19" ht="150" customHeight="1">
      <x:c r="A19" s="19" t="str">
        <x:v>E13</x:v>
      </x:c>
      <x:c r="B19" s="19" t="str">
        <x:v>Benchmark label errors can materially distort reported performance.</x:v>
      </x:c>
      <x:c r="C19" s="19" t="str">
        <x:v>S10</x:v>
      </x:c>
      <x:c r="D19" s="19" t="str">
        <x:v>Peer-reviewed primary research</x:v>
      </x:c>
      <x:c r="E19" s="19" t="str">
        <x:v>MMLU-Redux manually re-annotated 5,700 questions across 57 subjects and estimated 6.49% error, with significant score discrepancies.</x:v>
      </x:c>
      <x:c r="F19" s="19" t="str">
        <x:v>Manual re-annotation with explicit error protocol.</x:v>
      </x:c>
      <x:c r="G19" s="19" t="str">
        <x:v>Applies to MMLU; does not quantify every benchmark's error rate.</x:v>
      </x:c>
      <x:c r="H19" s="19" t="str">
        <x:v>High</x:v>
      </x:c>
      <x:c r="I19" s="19" t="str">
        <x:v>Supports</x:v>
      </x:c>
      <x:c r="J19" s="19" t="str">
        <x:v>Directly establishes</x:v>
      </x:c>
      <x:c r="K19" s="19" t="str">
        <x:v>Data quality</x:v>
      </x:c>
      <x:c r="L19" s="27" t="str">
        <x:v>Primary source/version checked for cited result; see Source Map. No experimental replication.</x:v>
      </x:c>
      <x:c r="M19" s="27" t="str">
        <x:v>S10 v3 abstract: 5,700 items across 57 subjects; estimated error rate 6.49%.</x:v>
      </x:c>
      <x:c r="N19" s="27" t="str">
        <x:v>Scope checked at cited locator; methodology summarized in F and limitations in G. No independent data or code audit.</x:v>
      </x:c>
      <x:c r="O19" s="27" t="str">
        <x:v>Interpretation reviewed: limited to stated study setting; does not estimate benchmark-to-field prediction.</x:v>
      </x:c>
      <x:c r="P19" s="27" t="str">
        <x:v>Not assessed: simulated engagement; no client workflow, system configuration or acceptance threshold supplied.</x:v>
      </x:c>
    </x:row>
    <x:row r="20" ht="150" customHeight="1">
      <x:c r="A20" s="19" t="str">
        <x:v>E14</x:v>
      </x:c>
      <x:c r="B20" s="19" t="str">
        <x:v>Dynamic, objective benchmarks can reduce contamination risk without solving ecological validity.</x:v>
      </x:c>
      <x:c r="C20" s="19" t="str">
        <x:v>S11</x:v>
      </x:c>
      <x:c r="D20" s="19" t="str">
        <x:v>Primary benchmark paper</x:v>
      </x:c>
      <x:c r="E20" s="19" t="str">
        <x:v>LiveBench adds recent questions monthly and uses objective ground-truth scoring.</x:v>
      </x:c>
      <x:c r="F20" s="19" t="str">
        <x:v>Frequently updated sources; automatic scoring across varied reasoning categories.</x:v>
      </x:c>
      <x:c r="G20" s="19" t="str">
        <x:v>Recent-source construction limits rather than proves absence of contamination; tasks remain benchmark questions.</x:v>
      </x:c>
      <x:c r="H20" s="19" t="str">
        <x:v>High</x:v>
      </x:c>
      <x:c r="I20" s="19" t="str">
        <x:v>Complicates</x:v>
      </x:c>
      <x:c r="J20" s="19" t="str">
        <x:v>Direct design fact plus interpretation</x:v>
      </x:c>
      <x:c r="K20" s="19" t="str">
        <x:v>Contamination distinction</x:v>
      </x:c>
      <x:c r="L20" s="27" t="str">
        <x:v>Primary source/version checked for cited result; see Source Map. No experimental replication.</x:v>
      </x:c>
      <x:c r="M20" s="27" t="str">
        <x:v>S11 v1 abstract/design: recent-source questions and objective scoring reduce contamination risk.</x:v>
      </x:c>
      <x:c r="N20" s="27" t="str">
        <x:v>Scope checked at cited locator; methodology summarized in F and limitations in G. No independent data or code audit.</x:v>
      </x:c>
      <x:c r="O20" s="27" t="str">
        <x:v>Interpretation reviewed: limited to stated study setting; does not estimate benchmark-to-field prediction.</x:v>
      </x:c>
      <x:c r="P20" s="27" t="str">
        <x:v>Not assessed: simulated engagement; no client workflow, system configuration or acceptance threshold supplied.</x:v>
      </x:c>
    </x:row>
    <x:row r="21" ht="150" customHeight="1">
      <x:c r="A21" s="19" t="str">
        <x:v>E15</x:v>
      </x:c>
      <x:c r="B21" s="19" t="str">
        <x:v>Task selection alone can alter perceived algorithm superiority.</x:v>
      </x:c>
      <x:c r="C21" s="19" t="str">
        <x:v>S12</x:v>
      </x:c>
      <x:c r="D21" s="19" t="str">
        <x:v>Primary methodological paper</x:v>
      </x:c>
      <x:c r="E21" s="19" t="str">
        <x:v>Relative performance changed significantly with benchmark task choice across several ML domains.</x:v>
      </x:c>
      <x:c r="F21" s="19" t="str">
        <x:v>Multiple empirical case studies across NLP, vision, retrieval, recommendation and reinforcement learning.</x:v>
      </x:c>
      <x:c r="G21" s="19" t="str">
        <x:v>Predates current frontier LLMs; broad ML rather than professional-task prediction.</x:v>
      </x:c>
      <x:c r="H21" s="19" t="str">
        <x:v>Moderate–high</x:v>
      </x:c>
      <x:c r="I21" s="19" t="str">
        <x:v>Supports</x:v>
      </x:c>
      <x:c r="J21" s="19" t="str">
        <x:v>Directly establishes broadly</x:v>
      </x:c>
      <x:c r="K21" s="19" t="str">
        <x:v>Aggregation caution</x:v>
      </x:c>
      <x:c r="L21" s="27" t="str">
        <x:v>Primary source/version checked for cited result; see Source Map. No experimental replication.</x:v>
      </x:c>
      <x:c r="M21" s="27" t="str">
        <x:v>S12 v1 abstract: task selection can alter relative rankings across ML domains.</x:v>
      </x:c>
      <x:c r="N21" s="27" t="str">
        <x:v>Scope checked at cited locator; methodology summarized in F and limitations in G. No independent data or code audit.</x:v>
      </x:c>
      <x:c r="O21" s="27" t="str">
        <x:v>Analytical synthesis or recommendation, not a directly tested general relationship. Scope and alternative explanations retained.</x:v>
      </x:c>
      <x:c r="P21" s="27" t="str">
        <x:v>Not assessed: simulated engagement; no client workflow, system configuration or acceptance threshold supplied.</x:v>
      </x:c>
    </x:row>
    <x:row r="22" ht="150" customHeight="1">
      <x:c r="A22" s="19" t="str">
        <x:v>E16</x:v>
      </x:c>
      <x:c r="B22" s="19" t="str">
        <x:v>Human baselines depend strongly on the comparison population.</x:v>
      </x:c>
      <x:c r="C22" s="19" t="str">
        <x:v>S04</x:v>
      </x:c>
      <x:c r="D22" s="19" t="str">
        <x:v>Primary research paper</x:v>
      </x:c>
      <x:c r="E22" s="19" t="str">
        <x:v>For internal PRs, contractors took roughly 5–18× longer than maintainers, materially changing inferred model time horizons.</x:v>
      </x:c>
      <x:c r="F22" s="19" t="str">
        <x:v>Human completion times linked to model success curves across long tasks.</x:v>
      </x:c>
      <x:c r="G22" s="19" t="str">
        <x:v>Software/research tasks; horizon metric is conditional on task and human population.</x:v>
      </x:c>
      <x:c r="H22" s="19" t="str">
        <x:v>High</x:v>
      </x:c>
      <x:c r="I22" s="19" t="str">
        <x:v>Supports</x:v>
      </x:c>
      <x:c r="J22" s="19" t="str">
        <x:v>Directly establishes</x:v>
      </x:c>
      <x:c r="K22" s="19" t="str">
        <x:v>Human baseline</x:v>
      </x:c>
      <x:c r="L22" s="27" t="str">
        <x:v>Primary source/version checked for cited result; see Source Map. No experimental replication.</x:v>
      </x:c>
      <x:c r="M22" s="27" t="str">
        <x:v>S04 v4 §C.2, Table 5: contractors took roughly 5–18 times longer than maintainers on sampled internal PRs.</x:v>
      </x:c>
      <x:c r="N22" s="27" t="str">
        <x:v>Scope checked at cited locator; methodology summarized in F and limitations in G. No independent data or code audit.</x:v>
      </x:c>
      <x:c r="O22" s="27" t="str">
        <x:v>Interpretation reviewed: limited to stated study setting; does not estimate benchmark-to-field prediction.</x:v>
      </x:c>
      <x:c r="P22" s="27" t="str">
        <x:v>Not assessed: simulated engagement; no client workflow, system configuration or acceptance threshold supplied.</x:v>
      </x:c>
    </x:row>
    <x:row r="23" ht="150" customHeight="1">
      <x:c r="A23" s="19" t="str">
        <x:v>E17</x:v>
      </x:c>
      <x:c r="B23" s="19" t="str">
        <x:v>Model-plus-tool-plus-scaffold is the appropriate unit of applied evaluation.</x:v>
      </x:c>
      <x:c r="C23" s="19" t="str">
        <x:v>S01; S02; S03</x:v>
      </x:c>
      <x:c r="D23" s="19" t="str">
        <x:v>Primary benchmark papers</x:v>
      </x:c>
      <x:c r="E23" s="19" t="str">
        <x:v>Prompt tuning moved GDPval about five points; artifact inspection changed file quality; RLI reported scaffold differences; SWE-Lancer imposed tool/time limits.</x:v>
      </x:c>
      <x:c r="F23" s="19" t="str">
        <x:v>Configuration comparisons and benchmark protocols.</x:v>
      </x:c>
      <x:c r="G23" s="19" t="str">
        <x:v>Effects are benchmark-specific; no universal scaffold correction factor.</x:v>
      </x:c>
      <x:c r="H23" s="19" t="str">
        <x:v>High</x:v>
      </x:c>
      <x:c r="I23" s="19" t="str">
        <x:v>Supports</x:v>
      </x:c>
      <x:c r="J23" s="19" t="str">
        <x:v>Direct evidence plus synthesis</x:v>
      </x:c>
      <x:c r="K23" s="19" t="str">
        <x:v>System effects</x:v>
      </x:c>
      <x:c r="L23" s="27" t="str">
        <x:v>Primary source/version checked for cited result; see Source Map. No experimental replication.</x:v>
      </x:c>
      <x:c r="M23" s="27" t="str">
        <x:v>S01–S03 evaluation setups: model-plus-scaffold configurations differ; score comparisons are conditional.</x:v>
      </x:c>
      <x:c r="N23" s="27" t="str">
        <x:v>Scope checked at cited locator; methodology summarized in F and limitations in G. No independent data or code audit.</x:v>
      </x:c>
      <x:c r="O23" s="27" t="str">
        <x:v>Analytical synthesis or recommendation, not a directly tested general relationship. Scope and alternative explanations retained.</x:v>
      </x:c>
      <x:c r="P23" s="27" t="str">
        <x:v>Not assessed: simulated engagement; no client workflow, system configuration or acceptance threshold supplied.</x:v>
      </x:c>
    </x:row>
    <x:row r="24" ht="150" customHeight="1">
      <x:c r="A24" s="19" t="str">
        <x:v>E18</x:v>
      </x:c>
      <x:c r="B24" s="19" t="str">
        <x:v>AI assistance has produced real productivity gains in some professional settings.</x:v>
      </x:c>
      <x:c r="C24" s="19" t="str">
        <x:v>S14; S15; S16</x:v>
      </x:c>
      <x:c r="D24" s="19" t="str">
        <x:v>Primary experimental studies</x:v>
      </x:c>
      <x:c r="E24" s="19" t="str">
        <x:v>55.8% faster on a bounded Copilot task; ~21% faster in a Google engineer RCT; 15% more issues/hour in customer support.</x:v>
      </x:c>
      <x:c r="F24" s="19" t="str">
        <x:v>Controlled experiment, enterprise RCT, and staggered field deployment.</x:v>
      </x:c>
      <x:c r="G24" s="19" t="str">
        <x:v>Different people, tools, tasks, years and outcomes; none validates a general benchmark score.</x:v>
      </x:c>
      <x:c r="H24" s="19" t="str">
        <x:v>High</x:v>
      </x:c>
      <x:c r="I24" s="19" t="str">
        <x:v>Supports</x:v>
      </x:c>
      <x:c r="J24" s="19" t="str">
        <x:v>Directly establishes within settings</x:v>
      </x:c>
      <x:c r="K24" s="19" t="str">
        <x:v>Counters a blanket no-utility claim; does not contradict the benchmark-to-field validation gap.</x:v>
      </x:c>
      <x:c r="L24" s="27" t="str">
        <x:v>Primary source/version checked for cited result; see Source Map. No experimental replication.</x:v>
      </x:c>
      <x:c r="M24" s="27" t="str">
        <x:v>S14 v1, S15 v1, S16 v2 abstracts: reported 55.8%, 21%, and 15% gains on different outcomes/settings.</x:v>
      </x:c>
      <x:c r="N24" s="27" t="str">
        <x:v>Scope checked at cited locator; methodology summarized in F and limitations in G. No independent data or code audit.</x:v>
      </x:c>
      <x:c r="O24" s="27" t="str">
        <x:v>Interpretation reviewed: limited to stated study setting; does not estimate benchmark-to-field prediction.</x:v>
      </x:c>
      <x:c r="P24" s="27" t="str">
        <x:v>Not assessed: simulated engagement; no client workflow, system configuration or acceptance threshold supplied.</x:v>
      </x:c>
    </x:row>
    <x:row r="25" ht="150" customHeight="1">
      <x:c r="A25" s="19" t="str">
        <x:v>E19</x:v>
      </x:c>
      <x:c r="B25" s="19" t="str">
        <x:v>AI assistance can slow experienced developers in a narrow real-work setting.</x:v>
      </x:c>
      <x:c r="C25" s="19" t="str">
        <x:v>S05</x:v>
      </x:c>
      <x:c r="D25" s="19" t="str">
        <x:v>Primary randomized field study</x:v>
      </x:c>
      <x:c r="E25" s="19" t="str">
        <x:v>16 experienced OSS developers, 246 issues; AI-allowed tasks took 19% longer in early 2025.</x:v>
      </x:c>
      <x:c r="F25" s="19" t="str">
        <x:v>Within-developer randomized assignment; time logs and surveys.</x:v>
      </x:c>
      <x:c r="G25" s="19" t="str">
        <x:v>Selected developers/repositories; early-2025 Cursor/Claude stack; small sample; not universal.</x:v>
      </x:c>
      <x:c r="H25" s="19" t="str">
        <x:v>High within scope</x:v>
      </x:c>
      <x:c r="I25" s="19" t="str">
        <x:v>Supports</x:v>
      </x:c>
      <x:c r="J25" s="19" t="str">
        <x:v>Directly establishes within setting</x:v>
      </x:c>
      <x:c r="K25" s="19" t="str">
        <x:v>Counterexample to universal gains</x:v>
      </x:c>
      <x:c r="L25" s="27" t="str">
        <x:v>Primary source/version checked for cited result; see Source Map. No experimental replication.</x:v>
      </x:c>
      <x:c r="M25" s="27" t="str">
        <x:v>S05 dated study report: 16 developers, 246 issues; 19% longer completion time in early 2025.</x:v>
      </x:c>
      <x:c r="N25" s="27" t="str">
        <x:v>Scope checked at cited locator; methodology summarized in F and limitations in G. No independent data or code audit.</x:v>
      </x:c>
      <x:c r="O25" s="27" t="str">
        <x:v>Interpretation reviewed: limited to stated study setting; does not estimate benchmark-to-field prediction.</x:v>
      </x:c>
      <x:c r="P25" s="27" t="str">
        <x:v>Not assessed: simulated engagement; no client workflow, system configuration or acceptance threshold supplied.</x:v>
      </x:c>
    </x:row>
    <x:row r="26" ht="150" customHeight="1">
      <x:c r="A26" s="19" t="str">
        <x:v>E20</x:v>
      </x:c>
      <x:c r="B26" s="19" t="str">
        <x:v>Later field estimates can be undermined by adoption-induced selection.</x:v>
      </x:c>
      <x:c r="C26" s="19" t="str">
        <x:v>S06</x:v>
      </x:c>
      <x:c r="D26" s="19" t="str">
        <x:v>Primary methodological update</x:v>
      </x:c>
      <x:c r="E26" s="19" t="str">
        <x:v>METR reported follow-up estimates, but called them an unreliable signal of current productivity effects because of selection and measurement problems.</x:v>
      </x:c>
      <x:c r="F26" s="19" t="str">
        <x:v>57 developers, 143 repositories, 800+ tasks; raw comparisons plus bias analysis.</x:v>
      </x:c>
      <x:c r="G26" s="19" t="str">
        <x:v>Nonrandom AI use and differential task selection; wide intervals.</x:v>
      </x:c>
      <x:c r="H26" s="19" t="str">
        <x:v>High</x:v>
      </x:c>
      <x:c r="I26" s="19" t="str">
        <x:v>Complicates</x:v>
      </x:c>
      <x:c r="J26" s="19" t="str">
        <x:v>Directly establishes an evidence limitation</x:v>
      </x:c>
      <x:c r="K26" s="19" t="str">
        <x:v>Avoid updated point claim</x:v>
      </x:c>
      <x:c r="L26" s="27" t="str">
        <x:v>Primary source/version checked for cited result; see Source Map. No experimental replication.</x:v>
      </x:c>
      <x:c r="M26" s="27" t="str">
        <x:v>S06 dated update, opening results and selection discussion: estimates reported, but authors describe an unreliable signal.</x:v>
      </x:c>
      <x:c r="N26" s="27" t="str">
        <x:v>Scope checked at cited locator; methodology summarized in F and limitations in G. No independent data or code audit.</x:v>
      </x:c>
      <x:c r="O26" s="27" t="str">
        <x:v>Interpretation reviewed: limited to stated study setting; does not estimate benchmark-to-field prediction.</x:v>
      </x:c>
      <x:c r="P26" s="27" t="str">
        <x:v>Not assessed: simulated engagement; no client workflow, system configuration or acceptance threshold supplied.</x:v>
      </x:c>
    </x:row>
    <x:row r="27" ht="150" customHeight="1">
      <x:c r="A27" s="19" t="str">
        <x:v>E21</x:v>
      </x:c>
      <x:c r="B27" s="19" t="str">
        <x:v>Vendor claims of hallucination-free professional tools can overstate tested reliability.</x:v>
      </x:c>
      <x:c r="C27" s="19" t="str">
        <x:v>S17</x:v>
      </x:c>
      <x:c r="D27" s="19" t="str">
        <x:v>Preregistered primary study</x:v>
      </x:c>
      <x:c r="E27" s="19" t="str">
        <x:v>Lexis+ AI, Westlaw AI-Assisted Research and Ask Practical Law AI hallucinated on 17–33% of evaluated legal queries.</x:v>
      </x:c>
      <x:c r="F27" s="19" t="str">
        <x:v>Preregistered dataset, tool outputs, and hallucination typology.</x:v>
      </x:c>
      <x:c r="G27" s="19" t="str">
        <x:v>Specific 2024 products and legal research questions; no link to general benchmark scores.</x:v>
      </x:c>
      <x:c r="H27" s="19" t="str">
        <x:v>High</x:v>
      </x:c>
      <x:c r="I27" s="19" t="str">
        <x:v>Supports</x:v>
      </x:c>
      <x:c r="J27" s="19" t="str">
        <x:v>Directly establishes</x:v>
      </x:c>
      <x:c r="K27" s="19" t="str">
        <x:v>Verification finding</x:v>
      </x:c>
      <x:c r="L27" s="27" t="str">
        <x:v>Primary source/version checked for cited result; see Source Map. No experimental replication.</x:v>
      </x:c>
      <x:c r="M27" s="27" t="str">
        <x:v>S17 v1 abstract: hallucinations in 17–33% of tested queries for tested legal tools.</x:v>
      </x:c>
      <x:c r="N27" s="27" t="str">
        <x:v>Scope checked at cited locator; methodology summarized in F and limitations in G. No independent data or code audit.</x:v>
      </x:c>
      <x:c r="O27" s="27" t="str">
        <x:v>Interpretation reviewed: limited to stated study setting; does not estimate benchmark-to-field prediction.</x:v>
      </x:c>
      <x:c r="P27" s="27" t="str">
        <x:v>Not assessed: simulated engagement; no client workflow, system configuration or acceptance threshold supplied.</x:v>
      </x:c>
    </x:row>
    <x:row r="28" ht="150" customHeight="1">
      <x:c r="A28" s="19" t="str">
        <x:v>E22</x:v>
      </x:c>
      <x:c r="B28" s="19" t="str">
        <x:v>Professional simulation benchmarks still omit consequential workplace features.</x:v>
      </x:c>
      <x:c r="C28" s="19" t="str">
        <x:v>S01; S02; S03; S19; S20</x:v>
      </x:c>
      <x:c r="D28" s="19" t="str">
        <x:v>Primary benchmark papers / official documentation</x:v>
      </x:c>
      <x:c r="E28" s="19" t="str">
        <x:v>Across benchmarks, authors exclude or simplify client interaction, team coordination, proprietary context, open-ended prioritization, and accountability.</x:v>
      </x:c>
      <x:c r="F28" s="19" t="str">
        <x:v>Cross-source exclusion audit.</x:v>
      </x:c>
      <x:c r="G28" s="19" t="str">
        <x:v>Some omissions are necessary for privacy, control, and reproducibility.</x:v>
      </x:c>
      <x:c r="H28" s="19" t="str">
        <x:v>High</x:v>
      </x:c>
      <x:c r="I28" s="19" t="str">
        <x:v>Supports</x:v>
      </x:c>
      <x:c r="J28" s="19" t="str">
        <x:v>Reasonable synthesis</x:v>
      </x:c>
      <x:c r="K28" s="19" t="str">
        <x:v>Ecological validity</x:v>
      </x:c>
      <x:c r="L28" s="27" t="str">
        <x:v>Primary source/version checked for cited result; see Source Map. No experimental replication.</x:v>
      </x:c>
      <x:c r="M28" s="27" t="str">
        <x:v>S01–S03 limitations and S19 v1/S20 designs: workflow coverage differs; no claim that every study omits every listed feature.</x:v>
      </x:c>
      <x:c r="N28" s="27" t="str">
        <x:v>Scope checked at cited locator; methodology summarized in F and limitations in G. No independent data or code audit.</x:v>
      </x:c>
      <x:c r="O28" s="27" t="str">
        <x:v>Analytical synthesis or recommendation, not a directly tested general relationship. Scope and alternative explanations retained.</x:v>
      </x:c>
      <x:c r="P28" s="27" t="str">
        <x:v>Not assessed: simulated engagement; no client workflow, system configuration or acceptance threshold supplied.</x:v>
      </x:c>
    </x:row>
    <x:row r="29" ht="150" customHeight="1">
      <x:c r="A29" s="19" t="str">
        <x:v>E23</x:v>
      </x:c>
      <x:c r="B29" s="19" t="str">
        <x:v>Benchmark usefulness should be separated from benchmark validity and deployment prediction.</x:v>
      </x:c>
      <x:c r="C29" s="19" t="str">
        <x:v>S08; S13</x:v>
      </x:c>
      <x:c r="D29" s="19" t="str">
        <x:v>Primary methodological sources</x:v>
      </x:c>
      <x:c r="E29" s="19" t="str">
        <x:v>Reliability dimensions add information beyond accuracy; HELM demonstrates multidimensional evaluation across scenarios and metrics.</x:v>
      </x:c>
      <x:c r="F29" s="19" t="str">
        <x:v>Conceptual decomposition plus multi-metric empirical evaluation.</x:v>
      </x:c>
      <x:c r="G29" s="19" t="str">
        <x:v>Framework and metric weights involve judgment; no single taxonomy is definitive.</x:v>
      </x:c>
      <x:c r="H29" s="19" t="str">
        <x:v>High</x:v>
      </x:c>
      <x:c r="I29" s="19" t="str">
        <x:v>Complicates</x:v>
      </x:c>
      <x:c r="J29" s="19" t="str">
        <x:v>Interpretation grounded in evidence</x:v>
      </x:c>
      <x:c r="K29" s="19" t="str">
        <x:v>Analytical framework</x:v>
      </x:c>
      <x:c r="L29" s="27" t="str">
        <x:v>Primary source/version checked for cited result; see Source Map. No experimental replication.</x:v>
      </x:c>
      <x:c r="M29" s="27" t="str">
        <x:v>S08 v3 reliability framework and S13 v2 evaluation framework; distinction is this review’s analytical synthesis.</x:v>
      </x:c>
      <x:c r="N29" s="27" t="str">
        <x:v>Scope checked at cited locator; methodology summarized in F and limitations in G. No independent data or code audit.</x:v>
      </x:c>
      <x:c r="O29" s="27" t="str">
        <x:v>Analytical synthesis or recommendation, not a directly tested general relationship. Scope and alternative explanations retained.</x:v>
      </x:c>
      <x:c r="P29" s="27" t="str">
        <x:v>Not assessed: simulated engagement; no client workflow, system configuration or acceptance threshold supplied.</x:v>
      </x:c>
    </x:row>
    <x:row r="30" ht="150" customHeight="1">
      <x:c r="A30" s="19" t="str">
        <x:v>E24</x:v>
      </x:c>
      <x:c r="B30" s="19" t="str">
        <x:v>Low autonomous completion can coexist with substantial augmentation value.</x:v>
      </x:c>
      <x:c r="C30" s="19" t="str">
        <x:v>S03; S14; S15; S16</x:v>
      </x:c>
      <x:c r="D30" s="19" t="str">
        <x:v>Primary benchmarks and field studies</x:v>
      </x:c>
      <x:c r="E30" s="19" t="str">
        <x:v>RLI autonomous rates are low while field studies show assisted workers can be faster or more productive.</x:v>
      </x:c>
      <x:c r="F30" s="19" t="str">
        <x:v>Cross-design triangulation.</x:v>
      </x:c>
      <x:c r="G30" s="19" t="str">
        <x:v>Different systems, tasks and periods; relationship is conceptual, not an estimate.</x:v>
      </x:c>
      <x:c r="H30" s="19" t="str">
        <x:v>Moderate–high</x:v>
      </x:c>
      <x:c r="I30" s="19" t="str">
        <x:v>Complicates</x:v>
      </x:c>
      <x:c r="J30" s="19" t="str">
        <x:v>Reasonable synthesis</x:v>
      </x:c>
      <x:c r="K30" s="19" t="str">
        <x:v>Automation vs augmentation</x:v>
      </x:c>
      <x:c r="L30" s="27" t="str">
        <x:v>Primary source/version checked for cited result; see Source Map. No experimental replication.</x:v>
      </x:c>
      <x:c r="M30" s="27" t="str">
        <x:v>S03 v1 and S14–S16: autonomous completion and assisted productivity are different outcomes; cross-study synthesis.</x:v>
      </x:c>
      <x:c r="N30" s="27" t="str">
        <x:v>Scope checked at cited locator; methodology summarized in F and limitations in G. No independent data or code audit.</x:v>
      </x:c>
      <x:c r="O30" s="27" t="str">
        <x:v>Analytical synthesis or recommendation, not a directly tested general relationship. Scope and alternative explanations retained.</x:v>
      </x:c>
      <x:c r="P30" s="27" t="str">
        <x:v>Not assessed: simulated engagement; no client workflow, system configuration or acceptance threshold supplied.</x:v>
      </x:c>
    </x:row>
    <x:row r="31" ht="150" customHeight="1">
      <x:c r="A31" s="19" t="str">
        <x:v>E25</x:v>
      </x:c>
      <x:c r="B31" s="19" t="str">
        <x:v>A local prospective evaluation is recommended before high-stakes reliance; its design and threshold depend on the intended workflow.</x:v>
      </x:c>
      <x:c r="C31" s="19" t="str">
        <x:v>S07; S08; S13</x:v>
      </x:c>
      <x:c r="D31" s="19" t="str">
        <x:v>Primary methodological research</x:v>
      </x:c>
      <x:c r="E31" s="19" t="str">
        <x:v>Average accuracy omits repeatability, perturbation robustness, calibration and harm; multi-metric evaluation exposes these dimensions.</x:v>
      </x:c>
      <x:c r="F31" s="19" t="str">
        <x:v>Synthesis of evaluation methodology.</x:v>
      </x:c>
      <x:c r="G31" s="19" t="str">
        <x:v>Recommendation rather than a directly tested universal rule.</x:v>
      </x:c>
      <x:c r="H31" s="19" t="str">
        <x:v>Moderate (recommendation)</x:v>
      </x:c>
      <x:c r="I31" s="19" t="str">
        <x:v>Supports</x:v>
      </x:c>
      <x:c r="J31" s="19" t="str">
        <x:v>Recommendation / interpretation</x:v>
      </x:c>
      <x:c r="K31" s="19" t="str">
        <x:v>Client action</x:v>
      </x:c>
      <x:c r="L31" s="27" t="str">
        <x:v>Primary source/version checked for cited result; see Source Map. No experimental replication.</x:v>
      </x:c>
      <x:c r="M31" s="27" t="str">
        <x:v>S07 v1, S08 v3 and S13 v2 motivate local testing; no study validates a universal deployment rule.</x:v>
      </x:c>
      <x:c r="N31" s="27" t="str">
        <x:v>Scope checked at cited locator; methodology summarized in F and limitations in G. No independent data or code audit.</x:v>
      </x:c>
      <x:c r="O31" s="27" t="str">
        <x:v>Analytical synthesis or recommendation, not a directly tested general relationship. Scope and alternative explanations retained.</x:v>
      </x:c>
      <x:c r="P31" s="27" t="str">
        <x:v>Not assessed: simulated engagement; no client workflow, system configuration or acceptance threshold supplied.</x:v>
      </x:c>
    </x:row>
  </x:sheetData>
  <x:mergeCells>
    <x:mergeCell ref="A1:K1"/>
    <x:mergeCell ref="A2:K2"/>
  </x:mergeCells>
  <x:conditionalFormatting sqref="I7:I31">
    <x:cfRule type="containsText" dxfId="0" priority="1" operator="containsText" text="Supports"/>
    <x:cfRule type="containsText" dxfId="1" priority="2" operator="containsText" text="Complicates"/>
    <x:cfRule type="containsText" dxfId="2" priority="3" operator="containsText" text="Contradict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C7A"/>
  </x:sheetPr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38" hidden="0" customWidth="1"/>
    <x:col min="4" max="4" width="24" hidden="0" customWidth="1"/>
    <x:col min="5" max="5" width="10" hidden="0" customWidth="1"/>
    <x:col min="6" max="6" width="22" hidden="0" customWidth="1"/>
    <x:col min="7" max="7" width="20" hidden="0" customWidth="1"/>
    <x:col min="8" max="8" width="38" hidden="0" customWidth="1"/>
    <x:col min="9" max="9" width="34" hidden="0" customWidth="1"/>
    <x:col min="10" max="10" width="18" hidden="0" customWidth="1"/>
    <x:col min="11" max="11" width="20" hidden="0" customWidth="1"/>
    <x:col min="12" max="12" width="14" hidden="0" customWidth="1"/>
    <x:col min="13" max="13" width="38" hidden="0" customWidth="1"/>
  </x:cols>
  <x:sheetData>
    <x:row r="1" ht="30" customHeight="1">
      <x:c r="A1" s="23" t="str">
        <x:v>Source Map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7" t="str">
        <x:v>Sources are classified by evidentiary role. No secondary interpretation source carries a central conclusion.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</x:row>
    <x:row r="3">
      <x:c r="A3" s="24"/>
      <x:c r="B3" s="24"/>
      <x:c r="C3" s="24"/>
      <x:c r="D3" s="24"/>
      <x:c r="E3" s="24"/>
      <x:c r="F3" s="24"/>
      <x:c r="G3" s="24"/>
      <x:c r="H3" s="24"/>
      <x:c r="I3" s="24"/>
      <x:c r="J3" s="24"/>
      <x:c r="K3" s="24"/>
      <x:c r="L3" s="24"/>
      <x:c r="M3" s="24"/>
    </x:row>
    <x:row r="4">
      <x:c r="A4" s="24"/>
      <x:c r="B4" s="24"/>
      <x:c r="C4" s="24"/>
      <x:c r="D4" s="24"/>
      <x:c r="E4" s="24"/>
      <x:c r="F4" s="24"/>
      <x:c r="G4" s="24"/>
      <x:c r="H4" s="24"/>
      <x:c r="I4" s="24"/>
      <x:c r="J4" s="24"/>
      <x:c r="K4" s="24"/>
      <x:c r="L4" s="24"/>
      <x:c r="M4" s="24"/>
    </x:row>
    <x:row r="5" ht="34" customHeight="1">
      <x:c r="A5" s="15" t="str">
        <x:v>Source ID</x:v>
      </x:c>
      <x:c r="B5" s="15" t="str">
        <x:v>Category</x:v>
      </x:c>
      <x:c r="C5" s="15" t="str">
        <x:v>Title</x:v>
      </x:c>
      <x:c r="D5" s="15" t="str">
        <x:v>Author / organization</x:v>
      </x:c>
      <x:c r="E5" s="15" t="str">
        <x:v>Year</x:v>
      </x:c>
      <x:c r="F5" s="15" t="str">
        <x:v>Setting</x:v>
      </x:c>
      <x:c r="G5" s="15" t="str">
        <x:v>Source type</x:v>
      </x:c>
      <x:c r="H5" s="15" t="str">
        <x:v>URL</x:v>
      </x:c>
      <x:c r="I5" s="15" t="str">
        <x:v>Role in analysis</x:v>
      </x:c>
      <x:c r="J5" s="22" t="str">
        <x:v>Version audited</x:v>
      </x:c>
      <x:c r="K5" s="22" t="str">
        <x:v>Publication status</x:v>
      </x:c>
      <x:c r="L5" s="22" t="str">
        <x:v>Accessed</x:v>
      </x:c>
      <x:c r="M5" s="22" t="str">
        <x:v>Provenance note</x:v>
      </x:c>
    </x:row>
    <x:row r="6" ht="112" customHeight="1">
      <x:c r="A6" s="19" t="str">
        <x:v>S01</x:v>
      </x:c>
      <x:c r="B6" s="19" t="str">
        <x:v>Primary evidence</x:v>
      </x:c>
      <x:c r="C6" s="19" t="str">
        <x:v>GDPval: Evaluating AI Model Performance on Real-World Economically Valuable Tasks</x:v>
      </x:c>
      <x:c r="D6" s="19" t="str">
        <x:v>OpenAI et al.</x:v>
      </x:c>
      <x:c r="E6" s="19" t="n">
        <x:v>2025</x:v>
      </x:c>
      <x:c r="F6" s="19" t="str">
        <x:v>Occupational deliverables</x:v>
      </x:c>
      <x:c r="G6" s="19" t="str">
        <x:v>Benchmark paper</x:v>
      </x:c>
      <x:c r="H6" s="19" t="str">
        <x:v>https://arxiv.org/abs/2510.04374v1</x:v>
      </x:c>
      <x:c r="I6" s="19" t="str">
        <x:v>Central professional-task evidence; explicit exclusions and grading methodology.</x:v>
      </x:c>
      <x:c r="J6" s="27" t="str">
        <x:v>arXiv 2510.04374v1</x:v>
      </x:c>
      <x:c r="K6" s="27" t="str">
        <x:v>Preprint</x:v>
      </x:c>
      <x:c r="L6" s="27" t="str">
        <x:v>2026-09-10</x:v>
      </x:c>
      <x:c r="M6" s="27" t="str">
        <x:v>Version-specific source record and cited headline finding checked. Other study particulars retained from supplied QA unless noted. Not a replication.</x:v>
      </x:c>
    </x:row>
    <x:row r="7" ht="112" customHeight="1">
      <x:c r="A7" s="19" t="str">
        <x:v>S02</x:v>
      </x:c>
      <x:c r="B7" s="19" t="str">
        <x:v>Primary evidence</x:v>
      </x:c>
      <x:c r="C7" s="19" t="str">
        <x:v>SWE-Lancer: Can Frontier LLMs Earn $1 Million from Real-World Freelance Software Engineering?</x:v>
      </x:c>
      <x:c r="D7" s="19" t="str">
        <x:v>Miserendino et al.</x:v>
      </x:c>
      <x:c r="E7" s="19" t="n">
        <x:v>2025</x:v>
      </x:c>
      <x:c r="F7" s="19" t="str">
        <x:v>Software engineering</x:v>
      </x:c>
      <x:c r="G7" s="19" t="str">
        <x:v>Benchmark paper</x:v>
      </x:c>
      <x:c r="H7" s="19" t="str">
        <x:v>https://arxiv.org/abs/2502.12115v4</x:v>
      </x:c>
      <x:c r="I7" s="19" t="str">
        <x:v>Paid tasks, cross-benchmark comparison, scaffold constraints.</x:v>
      </x:c>
      <x:c r="J7" s="27" t="str">
        <x:v>arXiv 2502.12115v4</x:v>
      </x:c>
      <x:c r="K7" s="27" t="str">
        <x:v>Preprint</x:v>
      </x:c>
      <x:c r="L7" s="27" t="str">
        <x:v>2026-09-10</x:v>
      </x:c>
      <x:c r="M7" s="27" t="str">
        <x:v>Version-specific source record and cited headline finding checked. Other study particulars retained from supplied QA unless noted. Not a replication.</x:v>
      </x:c>
    </x:row>
    <x:row r="8" ht="112" customHeight="1">
      <x:c r="A8" s="19" t="str">
        <x:v>S03</x:v>
      </x:c>
      <x:c r="B8" s="19" t="str">
        <x:v>Primary evidence</x:v>
      </x:c>
      <x:c r="C8" s="19" t="str">
        <x:v>Remote Labor Index: Measuring AI Automation of Remote Work</x:v>
      </x:c>
      <x:c r="D8" s="19" t="str">
        <x:v>Scale AI and CAIS researchers</x:v>
      </x:c>
      <x:c r="E8" s="19" t="n">
        <x:v>2025</x:v>
      </x:c>
      <x:c r="F8" s="19" t="str">
        <x:v>Remote freelance projects</x:v>
      </x:c>
      <x:c r="G8" s="19" t="str">
        <x:v>Benchmark paper</x:v>
      </x:c>
      <x:c r="H8" s="19" t="str">
        <x:v>https://arxiv.org/abs/2510.26787v1</x:v>
      </x:c>
      <x:c r="I8" s="19" t="str">
        <x:v>Whole-project professional quality and autonomy.</x:v>
      </x:c>
      <x:c r="J8" s="27" t="str">
        <x:v>arXiv 2510.26787v1</x:v>
      </x:c>
      <x:c r="K8" s="27" t="str">
        <x:v>Preprint</x:v>
      </x:c>
      <x:c r="L8" s="27" t="str">
        <x:v>2026-09-10</x:v>
      </x:c>
      <x:c r="M8" s="27" t="str">
        <x:v>Version-specific source record and cited headline finding checked. Other study particulars retained from supplied QA unless noted. Not a replication.</x:v>
      </x:c>
    </x:row>
    <x:row r="9" ht="112" customHeight="1">
      <x:c r="A9" s="19" t="str">
        <x:v>S04</x:v>
      </x:c>
      <x:c r="B9" s="19" t="str">
        <x:v>Primary evidence</x:v>
      </x:c>
      <x:c r="C9" s="19" t="str">
        <x:v>Measuring AI Ability to Complete Long Software Tasks</x:v>
      </x:c>
      <x:c r="D9" s="19" t="str">
        <x:v>Kwa et al.</x:v>
      </x:c>
      <x:c r="E9" s="19" t="str">
        <x:v>2025; v4 revised 2026</x:v>
      </x:c>
      <x:c r="F9" s="19" t="str">
        <x:v>Software and research tasks</x:v>
      </x:c>
      <x:c r="G9" s="19" t="str">
        <x:v>Research paper</x:v>
      </x:c>
      <x:c r="H9" s="19" t="str">
        <x:v>https://arxiv.org/abs/2503.14499v4</x:v>
      </x:c>
      <x:c r="I9" s="19" t="str">
        <x:v>Time-horizon method, human baseline sensitivity, messy-task effect.</x:v>
      </x:c>
      <x:c r="J9" s="27" t="str">
        <x:v>arXiv 2503.14499v4</x:v>
      </x:c>
      <x:c r="K9" s="27" t="str">
        <x:v>NeurIPS 2025 paper; revised arXiv manuscript</x:v>
      </x:c>
      <x:c r="L9" s="27" t="str">
        <x:v>2026-09-10</x:v>
      </x:c>
      <x:c r="M9" s="27" t="str">
        <x:v>Original preprint title: Measuring AI Ability to Complete Long Tasks. v4 title and §C.2/Table 5 checked; use v4 for the 5–18× baseline comparison.</x:v>
      </x:c>
    </x:row>
    <x:row r="10" ht="112" customHeight="1">
      <x:c r="A10" s="19" t="str">
        <x:v>S05</x:v>
      </x:c>
      <x:c r="B10" s="19" t="str">
        <x:v>Primary evidence</x:v>
      </x:c>
      <x:c r="C10" s="19" t="str">
        <x:v>Measuring the Impact of Early-2025 AI on Experienced Open-Source Developer Productivity</x:v>
      </x:c>
      <x:c r="D10" s="19" t="str">
        <x:v>METR</x:v>
      </x:c>
      <x:c r="E10" s="19" t="n">
        <x:v>2025</x:v>
      </x:c>
      <x:c r="F10" s="19" t="str">
        <x:v>Open-source development</x:v>
      </x:c>
      <x:c r="G10" s="19" t="str">
        <x:v>Randomized field study</x:v>
      </x:c>
      <x:c r="H10" s="19" t="str">
        <x:v>https://metr.org/blog/2025-07-10-early-2025-ai-experienced-os-dev-study/</x:v>
      </x:c>
      <x:c r="I10" s="19" t="str">
        <x:v>Causal productivity evidence in a narrow experienced-developer setting.</x:v>
      </x:c>
      <x:c r="J10" s="27" t="str">
        <x:v>Dated web page; no immutable version identified</x:v>
      </x:c>
      <x:c r="K10" s="27" t="str">
        <x:v>Official organization publication; not a peer-reviewed paper</x:v>
      </x:c>
      <x:c r="L10" s="27" t="str">
        <x:v>2026-09-10</x:v>
      </x:c>
      <x:c r="M10" s="27" t="str">
        <x:v>Page and cited content checked on access date; mutable page, no archived snapshot captured.</x:v>
      </x:c>
    </x:row>
    <x:row r="11" ht="112" customHeight="1">
      <x:c r="A11" s="19" t="str">
        <x:v>S06</x:v>
      </x:c>
      <x:c r="B11" s="19" t="str">
        <x:v>Primary evidence</x:v>
      </x:c>
      <x:c r="C11" s="19" t="str">
        <x:v>We are Changing our Developer Productivity Experiment Design</x:v>
      </x:c>
      <x:c r="D11" s="19" t="str">
        <x:v>METR</x:v>
      </x:c>
      <x:c r="E11" s="19" t="n">
        <x:v>2026</x:v>
      </x:c>
      <x:c r="F11" s="19" t="str">
        <x:v>Open-source development</x:v>
      </x:c>
      <x:c r="G11" s="19" t="str">
        <x:v>Methodological field-study update</x:v>
      </x:c>
      <x:c r="H11" s="19" t="str">
        <x:v>https://metr.org/blog/2026-02-24-uplift-update/</x:v>
      </x:c>
      <x:c r="I11" s="19" t="str">
        <x:v>Documents adoption selection and why later effect estimate is unreliable.</x:v>
      </x:c>
      <x:c r="J11" s="27" t="str">
        <x:v>Dated web page; no immutable version identified</x:v>
      </x:c>
      <x:c r="K11" s="27" t="str">
        <x:v>Official organization publication; not a peer-reviewed paper</x:v>
      </x:c>
      <x:c r="L11" s="27" t="str">
        <x:v>2026-09-10</x:v>
      </x:c>
      <x:c r="M11" s="27" t="str">
        <x:v>Page and cited content checked on access date; mutable page, no archived snapshot captured.</x:v>
      </x:c>
    </x:row>
    <x:row r="12" ht="112" customHeight="1">
      <x:c r="A12" s="19" t="str">
        <x:v>S07</x:v>
      </x:c>
      <x:c r="B12" s="19" t="str">
        <x:v>Primary evidence</x:v>
      </x:c>
      <x:c r="C12" s="19" t="str">
        <x:v>tau-bench: A Benchmark for Tool-Agent-User Interaction in Real-World Domains</x:v>
      </x:c>
      <x:c r="D12" s="19" t="str">
        <x:v>Yao et al.</x:v>
      </x:c>
      <x:c r="E12" s="19" t="n">
        <x:v>2024</x:v>
      </x:c>
      <x:c r="F12" s="19" t="str">
        <x:v>Customer-service simulation</x:v>
      </x:c>
      <x:c r="G12" s="19" t="str">
        <x:v>Benchmark paper</x:v>
      </x:c>
      <x:c r="H12" s="19" t="str">
        <x:v>https://arxiv.org/abs/2406.12045v1</x:v>
      </x:c>
      <x:c r="I12" s="19" t="str">
        <x:v>Repeated-trial pass^k and tool/policy interaction.</x:v>
      </x:c>
      <x:c r="J12" s="27" t="str">
        <x:v>arXiv 2406.12045v1</x:v>
      </x:c>
      <x:c r="K12" s="27" t="str">
        <x:v>Preprint version audited; subsequent publication not audited</x:v>
      </x:c>
      <x:c r="L12" s="27" t="str">
        <x:v>2026-09-10</x:v>
      </x:c>
      <x:c r="M12" s="27" t="str">
        <x:v>v1 Table 2 reports 61.2% retail pass^1. Replaced prior 60.4% verification note; repeated-trial result is rounded about 25%.</x:v>
      </x:c>
    </x:row>
    <x:row r="13" ht="112" customHeight="1">
      <x:c r="A13" s="19" t="str">
        <x:v>S08</x:v>
      </x:c>
      <x:c r="B13" s="19" t="str">
        <x:v>Primary evidence</x:v>
      </x:c>
      <x:c r="C13" s="19" t="str">
        <x:v>Towards a Science of AI Agent Reliability</x:v>
      </x:c>
      <x:c r="D13" s="19" t="str">
        <x:v>Rabanser et al.</x:v>
      </x:c>
      <x:c r="E13" s="19" t="n">
        <x:v>2026</x:v>
      </x:c>
      <x:c r="F13" s="19" t="str">
        <x:v>GAIA and tau-bench</x:v>
      </x:c>
      <x:c r="G13" s="19" t="str">
        <x:v>Reliability research paper</x:v>
      </x:c>
      <x:c r="H13" s="19" t="str">
        <x:v>https://arxiv.org/abs/2602.16666v3</x:v>
      </x:c>
      <x:c r="I13" s="19" t="str">
        <x:v>15 models, 12 metrics, repeated runs and perturbations.</x:v>
      </x:c>
      <x:c r="J13" s="27" t="str">
        <x:v>arXiv 2602.16666v3</x:v>
      </x:c>
      <x:c r="K13" s="27" t="str">
        <x:v>Accepted at ICML 2026 (arXiv record)</x:v>
      </x:c>
      <x:c r="L13" s="27" t="str">
        <x:v>2026-09-10</x:v>
      </x:c>
      <x:c r="M13" s="27" t="str">
        <x:v>v1 reports 14 models; v3 reports 15. This package consistently cites v3 and uses 15. Airline subset and study limits checked.</x:v>
      </x:c>
    </x:row>
    <x:row r="14" ht="112" customHeight="1">
      <x:c r="A14" s="19" t="str">
        <x:v>S09</x:v>
      </x:c>
      <x:c r="B14" s="19" t="str">
        <x:v>Primary evidence</x:v>
      </x:c>
      <x:c r="C14" s="19" t="str">
        <x:v>On Robustness and Reliability of Benchmark-Based Evaluation of LLMs</x:v>
      </x:c>
      <x:c r="D14" s="19" t="str">
        <x:v>Lunardi et al.</x:v>
      </x:c>
      <x:c r="E14" s="19" t="n">
        <x:v>2025</x:v>
      </x:c>
      <x:c r="F14" s="19" t="str">
        <x:v>Six common LLM benchmarks</x:v>
      </x:c>
      <x:c r="G14" s="19" t="str">
        <x:v>Peer-reviewed research paper</x:v>
      </x:c>
      <x:c r="H14" s="19" t="str">
        <x:v>https://arxiv.org/abs/2509.04013v1</x:v>
      </x:c>
      <x:c r="I14" s="19" t="str">
        <x:v>Rank stability and absolute-score decline under paraphrases.</x:v>
      </x:c>
      <x:c r="J14" s="27" t="str">
        <x:v>arXiv 2509.04013v1</x:v>
      </x:c>
      <x:c r="K14" s="27" t="str">
        <x:v>Deposited manuscript; venue status not independently confirmed</x:v>
      </x:c>
      <x:c r="L14" s="27" t="str">
        <x:v>2026-09-10</x:v>
      </x:c>
      <x:c r="M14" s="27" t="str">
        <x:v>Version-specific source record and cited headline finding checked. Other study particulars retained from supplied QA unless noted. Not a replication.</x:v>
      </x:c>
    </x:row>
    <x:row r="15" ht="112" customHeight="1">
      <x:c r="A15" s="19" t="str">
        <x:v>S10</x:v>
      </x:c>
      <x:c r="B15" s="19" t="str">
        <x:v>Primary evidence</x:v>
      </x:c>
      <x:c r="C15" s="19" t="str">
        <x:v>Are We Done with MMLU?</x:v>
      </x:c>
      <x:c r="D15" s="19" t="str">
        <x:v>Gema et al.</x:v>
      </x:c>
      <x:c r="E15" s="19" t="n">
        <x:v>2025</x:v>
      </x:c>
      <x:c r="F15" s="19" t="str">
        <x:v>MMLU</x:v>
      </x:c>
      <x:c r="G15" s="19" t="str">
        <x:v>Peer-reviewed benchmark audit</x:v>
      </x:c>
      <x:c r="H15" s="19" t="str">
        <x:v>https://arxiv.org/abs/2406.04127v3</x:v>
      </x:c>
      <x:c r="I15" s="19" t="str">
        <x:v>Manual audit of 5,700 items; estimated 6.49% errors.</x:v>
      </x:c>
      <x:c r="J15" s="27" t="str">
        <x:v>arXiv 2406.04127v3</x:v>
      </x:c>
      <x:c r="K15" s="27" t="str">
        <x:v>Revised arXiv manuscript; venue status not independently confirmed</x:v>
      </x:c>
      <x:c r="L15" s="27" t="str">
        <x:v>2026-09-10</x:v>
      </x:c>
      <x:c r="M15" s="27" t="str">
        <x:v>Version-specific source record and cited headline finding checked. Other study particulars retained from supplied QA unless noted. Not a replication.</x:v>
      </x:c>
    </x:row>
    <x:row r="16" ht="112" customHeight="1">
      <x:c r="A16" s="19" t="str">
        <x:v>S11</x:v>
      </x:c>
      <x:c r="B16" s="19" t="str">
        <x:v>Methodological/background</x:v>
      </x:c>
      <x:c r="C16" s="19" t="str">
        <x:v>LiveBench: A Challenging, Contamination-Free LLM Benchmark</x:v>
      </x:c>
      <x:c r="D16" s="19" t="str">
        <x:v>White et al.</x:v>
      </x:c>
      <x:c r="E16" s="19" t="n">
        <x:v>2024</x:v>
      </x:c>
      <x:c r="F16" s="19" t="str">
        <x:v>General LLM capability</x:v>
      </x:c>
      <x:c r="G16" s="19" t="str">
        <x:v>Benchmark methodology</x:v>
      </x:c>
      <x:c r="H16" s="19" t="str">
        <x:v>https://arxiv.org/abs/2406.19314v1</x:v>
      </x:c>
      <x:c r="I16" s="19" t="str">
        <x:v>Dynamic recent questions and objective scoring to limit contamination.</x:v>
      </x:c>
      <x:c r="J16" s="27" t="str">
        <x:v>arXiv 2406.19314v1</x:v>
      </x:c>
      <x:c r="K16" s="27" t="str">
        <x:v>Preprint version audited; subsequent publication not audited</x:v>
      </x:c>
      <x:c r="L16" s="27" t="str">
        <x:v>2026-09-10</x:v>
      </x:c>
      <x:c r="M16" s="27" t="str">
        <x:v>Version-specific source record and cited headline finding checked. Other study particulars retained from supplied QA unless noted. Not a replication.</x:v>
      </x:c>
    </x:row>
    <x:row r="17" ht="112" customHeight="1">
      <x:c r="A17" s="19" t="str">
        <x:v>S12</x:v>
      </x:c>
      <x:c r="B17" s="19" t="str">
        <x:v>Methodological/background</x:v>
      </x:c>
      <x:c r="C17" s="19" t="str">
        <x:v>The Benchmark Lottery</x:v>
      </x:c>
      <x:c r="D17" s="19" t="str">
        <x:v>Dehghani et al.</x:v>
      </x:c>
      <x:c r="E17" s="19" t="n">
        <x:v>2021</x:v>
      </x:c>
      <x:c r="F17" s="19" t="str">
        <x:v>Multiple ML domains</x:v>
      </x:c>
      <x:c r="G17" s="19" t="str">
        <x:v>Empirical methods paper</x:v>
      </x:c>
      <x:c r="H17" s="19" t="str">
        <x:v>https://arxiv.org/abs/2107.07002v1</x:v>
      </x:c>
      <x:c r="I17" s="19" t="str">
        <x:v>Task selection can change relative performance.</x:v>
      </x:c>
      <x:c r="J17" s="27" t="str">
        <x:v>arXiv 2107.07002v1</x:v>
      </x:c>
      <x:c r="K17" s="27" t="str">
        <x:v>Preprint version audited; subsequent publication not audited</x:v>
      </x:c>
      <x:c r="L17" s="27" t="str">
        <x:v>2026-09-10</x:v>
      </x:c>
      <x:c r="M17" s="27" t="str">
        <x:v>Version-specific source record and cited headline finding checked. Other study particulars retained from supplied QA unless noted. Not a replication.</x:v>
      </x:c>
    </x:row>
    <x:row r="18" ht="112" customHeight="1">
      <x:c r="A18" s="19" t="str">
        <x:v>S13</x:v>
      </x:c>
      <x:c r="B18" s="19" t="str">
        <x:v>Methodological/background</x:v>
      </x:c>
      <x:c r="C18" s="19" t="str">
        <x:v>Holistic Evaluation of Language Models</x:v>
      </x:c>
      <x:c r="D18" s="19" t="str">
        <x:v>Liang et al.</x:v>
      </x:c>
      <x:c r="E18" s="19" t="n">
        <x:v>2022</x:v>
      </x:c>
      <x:c r="F18" s="19" t="str">
        <x:v>42 evaluation scenarios</x:v>
      </x:c>
      <x:c r="G18" s="19" t="str">
        <x:v>Evaluation framework and empirical study</x:v>
      </x:c>
      <x:c r="H18" s="19" t="str">
        <x:v>https://arxiv.org/abs/2211.09110v2</x:v>
      </x:c>
      <x:c r="I18" s="19" t="str">
        <x:v>Supports multi-scenario, multi-metric evaluation rather than single-score inference.</x:v>
      </x:c>
      <x:c r="J18" s="27" t="str">
        <x:v>arXiv 2211.09110v2</x:v>
      </x:c>
      <x:c r="K18" s="27" t="str">
        <x:v>TMLR 2023; arXiv v2 audited</x:v>
      </x:c>
      <x:c r="L18" s="27" t="str">
        <x:v>2026-09-10</x:v>
      </x:c>
      <x:c r="M18" s="27" t="str">
        <x:v>Version-specific source record and cited headline finding checked. Other study particulars retained from supplied QA unless noted. Not a replication.</x:v>
      </x:c>
    </x:row>
    <x:row r="19" ht="112" customHeight="1">
      <x:c r="A19" s="19" t="str">
        <x:v>S14</x:v>
      </x:c>
      <x:c r="B19" s="19" t="str">
        <x:v>Primary evidence</x:v>
      </x:c>
      <x:c r="C19" s="19" t="str">
        <x:v>The Impact of AI on Developer Productivity: Evidence from GitHub Copilot</x:v>
      </x:c>
      <x:c r="D19" s="19" t="str">
        <x:v>Peng et al.</x:v>
      </x:c>
      <x:c r="E19" s="19" t="n">
        <x:v>2023</x:v>
      </x:c>
      <x:c r="F19" s="19" t="str">
        <x:v>Bounded programming task</x:v>
      </x:c>
      <x:c r="G19" s="19" t="str">
        <x:v>Controlled experiment</x:v>
      </x:c>
      <x:c r="H19" s="19" t="str">
        <x:v>https://arxiv.org/abs/2302.06590v1</x:v>
      </x:c>
      <x:c r="I19" s="19" t="str">
        <x:v>55.8% faster completion in studied task.</x:v>
      </x:c>
      <x:c r="J19" s="27" t="str">
        <x:v>arXiv 2302.06590v1</x:v>
      </x:c>
      <x:c r="K19" s="27" t="str">
        <x:v>Preprint version audited; subsequent publication not audited</x:v>
      </x:c>
      <x:c r="L19" s="27" t="str">
        <x:v>2026-09-10</x:v>
      </x:c>
      <x:c r="M19" s="27" t="str">
        <x:v>Version-specific source record and cited headline finding checked. Other study particulars retained from supplied QA unless noted. Not a replication.</x:v>
      </x:c>
    </x:row>
    <x:row r="20" ht="112" customHeight="1">
      <x:c r="A20" s="19" t="str">
        <x:v>S15</x:v>
      </x:c>
      <x:c r="B20" s="19" t="str">
        <x:v>Primary evidence</x:v>
      </x:c>
      <x:c r="C20" s="19" t="str">
        <x:v>How Much Does AI Impact Development Speed?</x:v>
      </x:c>
      <x:c r="D20" s="19" t="str">
        <x:v>Paradis et al.</x:v>
      </x:c>
      <x:c r="E20" s="19" t="n">
        <x:v>2024</x:v>
      </x:c>
      <x:c r="F20" s="19" t="str">
        <x:v>Enterprise software engineering</x:v>
      </x:c>
      <x:c r="G20" s="19" t="str">
        <x:v>Randomized controlled trial</x:v>
      </x:c>
      <x:c r="H20" s="19" t="str">
        <x:v>https://arxiv.org/abs/2410.12944v1</x:v>
      </x:c>
      <x:c r="I20" s="19" t="str">
        <x:v>96 Google engineers; estimated 21% time reduction, wide interval.</x:v>
      </x:c>
      <x:c r="J20" s="27" t="str">
        <x:v>arXiv 2410.12944v1</x:v>
      </x:c>
      <x:c r="K20" s="27" t="str">
        <x:v>Preprint version audited; subsequent publication not audited</x:v>
      </x:c>
      <x:c r="L20" s="27" t="str">
        <x:v>2026-09-10</x:v>
      </x:c>
      <x:c r="M20" s="27" t="str">
        <x:v>Version-specific source record and cited headline finding checked. Other study particulars retained from supplied QA unless noted. Not a replication.</x:v>
      </x:c>
    </x:row>
    <x:row r="21" ht="112" customHeight="1">
      <x:c r="A21" s="19" t="str">
        <x:v>S16</x:v>
      </x:c>
      <x:c r="B21" s="19" t="str">
        <x:v>Primary evidence</x:v>
      </x:c>
      <x:c r="C21" s="19" t="str">
        <x:v>Generative AI at Work</x:v>
      </x:c>
      <x:c r="D21" s="19" t="str">
        <x:v>Brynjolfsson, Li, Raymond</x:v>
      </x:c>
      <x:c r="E21" s="19" t="n">
        <x:v>2024</x:v>
      </x:c>
      <x:c r="F21" s="19" t="str">
        <x:v>Customer support</x:v>
      </x:c>
      <x:c r="G21" s="19" t="str">
        <x:v>Field study</x:v>
      </x:c>
      <x:c r="H21" s="19" t="str">
        <x:v>https://arxiv.org/abs/2304.11771v2</x:v>
      </x:c>
      <x:c r="I21" s="19" t="str">
        <x:v>5,172 agents; 15% average productivity increase; heterogeneous quality effects.</x:v>
      </x:c>
      <x:c r="J21" s="27" t="str">
        <x:v>arXiv 2304.11771v2</x:v>
      </x:c>
      <x:c r="K21" s="27" t="str">
        <x:v>Revised working paper; subsequent publication not audited</x:v>
      </x:c>
      <x:c r="L21" s="27" t="str">
        <x:v>2026-09-10</x:v>
      </x:c>
      <x:c r="M21" s="27" t="str">
        <x:v>Version-specific source record and cited headline finding checked. Other study particulars retained from supplied QA unless noted. Not a replication.</x:v>
      </x:c>
    </x:row>
    <x:row r="22" ht="112" customHeight="1">
      <x:c r="A22" s="19" t="str">
        <x:v>S17</x:v>
      </x:c>
      <x:c r="B22" s="19" t="str">
        <x:v>Primary evidence</x:v>
      </x:c>
      <x:c r="C22" s="19" t="str">
        <x:v>Hallucination-Free? Assessing the Reliability of Leading AI Legal Research Tools</x:v>
      </x:c>
      <x:c r="D22" s="19" t="str">
        <x:v>Magesh et al.</x:v>
      </x:c>
      <x:c r="E22" s="19" t="n">
        <x:v>2024</x:v>
      </x:c>
      <x:c r="F22" s="19" t="str">
        <x:v>Legal research</x:v>
      </x:c>
      <x:c r="G22" s="19" t="str">
        <x:v>Preregistered empirical evaluation</x:v>
      </x:c>
      <x:c r="H22" s="19" t="str">
        <x:v>https://arxiv.org/abs/2405.20362v1</x:v>
      </x:c>
      <x:c r="I22" s="19" t="str">
        <x:v>Directly tests vendor reliability claims; 17–33% hallucination rates.</x:v>
      </x:c>
      <x:c r="J22" s="27" t="str">
        <x:v>arXiv 2405.20362v1</x:v>
      </x:c>
      <x:c r="K22" s="27" t="str">
        <x:v>Preprint version audited; subsequent publication not audited</x:v>
      </x:c>
      <x:c r="L22" s="27" t="str">
        <x:v>2026-09-10</x:v>
      </x:c>
      <x:c r="M22" s="27" t="str">
        <x:v>Version-specific source record and cited headline finding checked. Other study particulars retained from supplied QA unless noted. Not a replication.</x:v>
      </x:c>
    </x:row>
    <x:row r="23" ht="112" customHeight="1">
      <x:c r="A23" s="19" t="str">
        <x:v>S18</x:v>
      </x:c>
      <x:c r="B23" s="19" t="str">
        <x:v>Primary evidence</x:v>
      </x:c>
      <x:c r="C23" s="19" t="str">
        <x:v>Large Legal Fictions</x:v>
      </x:c>
      <x:c r="D23" s="19" t="str">
        <x:v>Dahl et al.</x:v>
      </x:c>
      <x:c r="E23" s="19" t="n">
        <x:v>2024</x:v>
      </x:c>
      <x:c r="F23" s="19" t="str">
        <x:v>Legal factual queries</x:v>
      </x:c>
      <x:c r="G23" s="19" t="str">
        <x:v>Empirical evaluation</x:v>
      </x:c>
      <x:c r="H23" s="19" t="str">
        <x:v>https://arxiv.org/abs/2401.01301v2</x:v>
      </x:c>
      <x:c r="I23" s="19" t="str">
        <x:v>Domain-specific evidence of factual unreliability in general-purpose models.</x:v>
      </x:c>
      <x:c r="J23" s="27" t="str">
        <x:v>arXiv 2401.01301v2</x:v>
      </x:c>
      <x:c r="K23" s="27" t="str">
        <x:v>Journal of Legal Analysis 16(1), 2024; arXiv v2</x:v>
      </x:c>
      <x:c r="L23" s="27" t="str">
        <x:v>2026-09-10</x:v>
      </x:c>
      <x:c r="M23" s="27" t="str">
        <x:v>Version-specific source record and cited headline finding checked. Other study particulars retained from supplied QA unless noted. Not a replication.</x:v>
      </x:c>
    </x:row>
    <x:row r="24" ht="112" customHeight="1">
      <x:c r="A24" s="19" t="str">
        <x:v>S19</x:v>
      </x:c>
      <x:c r="B24" s="19" t="str">
        <x:v>Primary evidence</x:v>
      </x:c>
      <x:c r="C24" s="19" t="str">
        <x:v>TheAgentCompany</x:v>
      </x:c>
      <x:c r="D24" s="19" t="str">
        <x:v>Xu et al.</x:v>
      </x:c>
      <x:c r="E24" s="19" t="n">
        <x:v>2024</x:v>
      </x:c>
      <x:c r="F24" s="19" t="str">
        <x:v>Simulated software company</x:v>
      </x:c>
      <x:c r="G24" s="19" t="str">
        <x:v>Benchmark paper</x:v>
      </x:c>
      <x:c r="H24" s="19" t="str">
        <x:v>https://arxiv.org/abs/2412.14161v1</x:v>
      </x:c>
      <x:c r="I24" s="19" t="str">
        <x:v>Consequential workplace tasks in an integrated environment.</x:v>
      </x:c>
      <x:c r="J24" s="27" t="str">
        <x:v>arXiv 2412.14161v1</x:v>
      </x:c>
      <x:c r="K24" s="27" t="str">
        <x:v>Preprint version audited; subsequent publication not audited</x:v>
      </x:c>
      <x:c r="L24" s="27" t="str">
        <x:v>2026-09-10</x:v>
      </x:c>
      <x:c r="M24" s="27" t="str">
        <x:v>Version-specific source record and cited headline finding checked. Other study particulars retained from supplied QA unless noted. Not a replication.</x:v>
      </x:c>
    </x:row>
    <x:row r="25" ht="112" customHeight="1">
      <x:c r="A25" s="19" t="str">
        <x:v>S20</x:v>
      </x:c>
      <x:c r="B25" s="19" t="str">
        <x:v>Primary evidence</x:v>
      </x:c>
      <x:c r="C25" s="19" t="str">
        <x:v>APEX-Agents</x:v>
      </x:c>
      <x:c r="D25" s="19" t="str">
        <x:v>Mercor</x:v>
      </x:c>
      <x:c r="E25" s="19" t="n">
        <x:v>2026</x:v>
      </x:c>
      <x:c r="F25" s="19" t="str">
        <x:v>Banking, consulting, corporate law</x:v>
      </x:c>
      <x:c r="G25" s="19" t="str">
        <x:v>Official benchmark documentation</x:v>
      </x:c>
      <x:c r="H25" s="19" t="str">
        <x:v>https://www.mercor.com/blog/introducing-apex-agents/</x:v>
      </x:c>
      <x:c r="I25" s="19" t="str">
        <x:v>Long-horizon professional workspace; dynamic system-level benchmark.</x:v>
      </x:c>
      <x:c r="J25" s="27" t="str">
        <x:v>Live web page; no immutable version identified</x:v>
      </x:c>
      <x:c r="K25" s="27" t="str">
        <x:v>Official organization publication; not a peer-reviewed paper</x:v>
      </x:c>
      <x:c r="L25" s="27" t="str">
        <x:v>2026-09-10</x:v>
      </x:c>
      <x:c r="M25" s="27" t="str">
        <x:v>Page and cited content checked on access date; mutable page, no archived snapshot captured.</x:v>
      </x:c>
    </x:row>
    <x:row r="26" ht="112" customHeight="1">
      <x:c r="A26" s="19" t="str">
        <x:v>S21</x:v>
      </x:c>
      <x:c r="B26" s="19" t="str">
        <x:v>Secondary interpretation</x:v>
      </x:c>
      <x:c r="C26" s="19" t="str">
        <x:v>Introducing GDPval</x:v>
      </x:c>
      <x:c r="D26" s="19" t="str">
        <x:v>OpenAI</x:v>
      </x:c>
      <x:c r="E26" s="19" t="n">
        <x:v>2025</x:v>
      </x:c>
      <x:c r="F26" s="19" t="str">
        <x:v>Occupational deliverables</x:v>
      </x:c>
      <x:c r="G26" s="19" t="str">
        <x:v>Official summary</x:v>
      </x:c>
      <x:c r="H26" s="19" t="str">
        <x:v>https://openai.com/index/gdpval/</x:v>
      </x:c>
      <x:c r="I26" s="19" t="str">
        <x:v>Used to locate paper and inspect public framing; paper carries central claims.</x:v>
      </x:c>
      <x:c r="J26" s="27" t="str">
        <x:v>Live web page; no immutable version identified</x:v>
      </x:c>
      <x:c r="K26" s="27" t="str">
        <x:v>Official organization publication; not a peer-reviewed paper</x:v>
      </x:c>
      <x:c r="L26" s="27" t="str">
        <x:v>2026-09-09</x:v>
      </x:c>
      <x:c r="M26" s="27" t="str">
        <x:v>Discovery/context source retained from supplied source map; not independently rechecked in this correction pass. Not used alone to verify a substantive claim.</x:v>
      </x:c>
    </x:row>
    <x:row r="27" ht="112" customHeight="1">
      <x:c r="A27" s="19" t="str">
        <x:v>S22</x:v>
      </x:c>
      <x:c r="B27" s="19" t="str">
        <x:v>Secondary interpretation</x:v>
      </x:c>
      <x:c r="C27" s="19" t="str">
        <x:v>Introducing SWE-Lancer</x:v>
      </x:c>
      <x:c r="D27" s="19" t="str">
        <x:v>OpenAI</x:v>
      </x:c>
      <x:c r="E27" s="19" t="n">
        <x:v>2025</x:v>
      </x:c>
      <x:c r="F27" s="19" t="str">
        <x:v>Software engineering</x:v>
      </x:c>
      <x:c r="G27" s="19" t="str">
        <x:v>Official summary</x:v>
      </x:c>
      <x:c r="H27" s="19" t="str">
        <x:v>https://openai.com/index/swe-lancer/</x:v>
      </x:c>
      <x:c r="I27" s="19" t="str">
        <x:v>Used for context and source discovery; paper carries central claims.</x:v>
      </x:c>
      <x:c r="J27" s="27" t="str">
        <x:v>Live web page; no immutable version identified</x:v>
      </x:c>
      <x:c r="K27" s="27" t="str">
        <x:v>Official organization publication; not a peer-reviewed paper</x:v>
      </x:c>
      <x:c r="L27" s="27" t="str">
        <x:v>2026-09-09</x:v>
      </x:c>
      <x:c r="M27" s="27" t="str">
        <x:v>Discovery/context source retained from supplied source map; not independently rechecked in this correction pass. Not used alone to verify a substantive claim.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97C7A"/>
  </x:sheetPr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24" hidden="0" customWidth="1"/>
    <x:col min="4" max="4" width="48" hidden="0" customWidth="1"/>
    <x:col min="5" max="5" width="18" hidden="0" customWidth="1"/>
    <x:col min="6" max="6" width="38" hidden="0" customWidth="1"/>
    <x:col min="7" max="7" width="20" hidden="0" customWidth="1"/>
  </x:cols>
  <x:sheetData>
    <x:row r="1" ht="30" customHeight="1">
      <x:c r="A1" s="23" t="str">
        <x:v>Verification Notes</x:v>
      </x:c>
      <x:c r="B1" s="24"/>
      <x:c r="C1" s="24"/>
      <x:c r="D1" s="24"/>
      <x:c r="E1" s="24"/>
      <x:c r="F1" s="24"/>
      <x:c r="G1" s="24"/>
    </x:row>
    <x:row r="2" ht="28" customHeight="1">
      <x:c r="A2" s="7" t="str">
        <x:v>Claims checked against underlying evidence; records overstatement, disagreement, and interpretation-changing limitations.</x:v>
      </x:c>
      <x:c r="B2" s="24"/>
      <x:c r="C2" s="24"/>
      <x:c r="D2" s="24"/>
      <x:c r="E2" s="24"/>
      <x:c r="F2" s="24"/>
      <x:c r="G2" s="24"/>
    </x:row>
    <x:row r="3">
      <x:c r="A3" s="24"/>
      <x:c r="B3" s="24"/>
      <x:c r="C3" s="24"/>
      <x:c r="D3" s="24"/>
      <x:c r="E3" s="24"/>
      <x:c r="F3" s="24"/>
      <x:c r="G3" s="24"/>
    </x:row>
    <x:row r="4">
      <x:c r="A4" s="24"/>
      <x:c r="B4" s="24"/>
      <x:c r="C4" s="24"/>
      <x:c r="D4" s="24"/>
      <x:c r="E4" s="24"/>
      <x:c r="F4" s="24"/>
      <x:c r="G4" s="24"/>
    </x:row>
    <x:row r="5" ht="34" customHeight="1">
      <x:c r="A5" s="15" t="str">
        <x:v>Note ID</x:v>
      </x:c>
      <x:c r="B5" s="15" t="str">
        <x:v>Claim checked</x:v>
      </x:c>
      <x:c r="C5" s="15" t="str">
        <x:v>Result</x:v>
      </x:c>
      <x:c r="D5" s="15" t="str">
        <x:v>Source trail / evidence</x:v>
      </x:c>
      <x:c r="E5" s="15" t="str">
        <x:v>Source ID</x:v>
      </x:c>
      <x:c r="F5" s="15" t="str">
        <x:v>Interpretation change</x:v>
      </x:c>
      <x:c r="G5" s="15" t="str">
        <x:v>Status</x:v>
      </x:c>
    </x:row>
    <x:row r="6" ht="100" customHeight="1">
      <x:c r="A6" s="19" t="str">
        <x:v>V01</x:v>
      </x:c>
      <x:c r="B6" s="19" t="str">
        <x:v>GDPval shows AI can do half of professional work.</x:v>
      </x:c>
      <x:c r="C6" s="19" t="str">
        <x:v>Not verified</x:v>
      </x:c>
      <x:c r="D6" s="19" t="str">
        <x:v>47.6% is wins plus ties in pairwise judgments on specified gold-set deliverables, not share of a job or autonomous workflow completion.</x:v>
      </x:c>
      <x:c r="E6" s="19" t="str">
        <x:v>S01</x:v>
      </x:c>
      <x:c r="F6" s="19" t="str">
        <x:v>Reframed as bounded output-quality evidence.</x:v>
      </x:c>
      <x:c r="G6" s="19" t="str">
        <x:v>Closed</x:v>
      </x:c>
    </x:row>
    <x:row r="7" ht="100" customHeight="1">
      <x:c r="A7" s="19" t="str">
        <x:v>V02</x:v>
      </x:c>
      <x:c r="B7" s="19" t="str">
        <x:v>Models are 100× faster and cheaper than professionals.</x:v>
      </x:c>
      <x:c r="C7" s="19" t="str">
        <x:v>Material qualification</x:v>
      </x:c>
      <x:c r="D7" s="19" t="str">
        <x:v>The comparison excludes oversight, iteration and integration and uses raw inference/task production assumptions.</x:v>
      </x:c>
      <x:c r="E7" s="19" t="str">
        <x:v>S01</x:v>
      </x:c>
      <x:c r="F7" s="19" t="str">
        <x:v>Excluded as a field productivity estimate.</x:v>
      </x:c>
      <x:c r="G7" s="19" t="str">
        <x:v>Closed</x:v>
      </x:c>
    </x:row>
    <x:row r="8" ht="100" customHeight="1">
      <x:c r="A8" s="19" t="str">
        <x:v>V03</x:v>
      </x:c>
      <x:c r="B8" s="19" t="str">
        <x:v>SWE-bench predicts software-engineering performance.</x:v>
      </x:c>
      <x:c r="C8" s="19" t="str">
        <x:v>No direct validation located</x:v>
      </x:c>
      <x:c r="D8" s="19" t="str">
        <x:v>S02 v4 §5.1 reports a score gap under different tasks/configurations. Prior QA did not locate a prospective score-to-field study; source comparison alone cannot establish its absence.</x:v>
      </x:c>
      <x:c r="E8" s="19" t="str">
        <x:v>S02</x:v>
      </x:c>
      <x:c r="F8" s="19" t="str">
        <x:v>Used as transport-risk evidence, not proof of zero validity.</x:v>
      </x:c>
      <x:c r="G8" s="19" t="str">
        <x:v>Open evidence gap</x:v>
      </x:c>
    </x:row>
    <x:row r="9" ht="100" customHeight="1">
      <x:c r="A9" s="19" t="str">
        <x:v>V04</x:v>
      </x:c>
      <x:c r="B9" s="19" t="str">
        <x:v>RLI measures the whole labor market.</x:v>
      </x:c>
      <x:c r="C9" s="19" t="str">
        <x:v>Contradicted by scope</x:v>
      </x:c>
      <x:c r="D9" s="19" t="str">
        <x:v>RLI samples remote freelance projects and omits client interaction, teamwork and project management.</x:v>
      </x:c>
      <x:c r="E9" s="19" t="str">
        <x:v>S03</x:v>
      </x:c>
      <x:c r="F9" s="19" t="str">
        <x:v>Restricted conclusion to sampled autonomous delivery.</x:v>
      </x:c>
      <x:c r="G9" s="19" t="str">
        <x:v>Closed</x:v>
      </x:c>
    </x:row>
    <x:row r="10" ht="100" customHeight="1">
      <x:c r="A10" s="19" t="str">
        <x:v>V05</x:v>
      </x:c>
      <x:c r="B10" s="19" t="str">
        <x:v>Hallucination-free legal research.</x:v>
      </x:c>
      <x:c r="C10" s="19" t="str">
        <x:v>Contradicted in tested systems</x:v>
      </x:c>
      <x:c r="D10" s="19" t="str">
        <x:v>Preregistered study found 17–33% hallucination rates for tested proprietary products.</x:v>
      </x:c>
      <x:c r="E10" s="19" t="str">
        <x:v>S17</x:v>
      </x:c>
      <x:c r="F10" s="19" t="str">
        <x:v>Vendor claim recorded as overstated.</x:v>
      </x:c>
      <x:c r="G10" s="19" t="str">
        <x:v>Closed</x:v>
      </x:c>
    </x:row>
    <x:row r="11" ht="100" customHeight="1">
      <x:c r="A11" s="19" t="str">
        <x:v>V06</x:v>
      </x:c>
      <x:c r="B11" s="19" t="str">
        <x:v>AI makes experienced developers slower.</x:v>
      </x:c>
      <x:c r="C11" s="19" t="str">
        <x:v>Only narrowly verified</x:v>
      </x:c>
      <x:c r="D11" s="19" t="str">
        <x:v>S05 reports 19% longer completion time in early 2025. S06 reports later estimates but describes them as an unreliable productivity signal because of selection and measurement problems.</x:v>
      </x:c>
      <x:c r="E11" s="19" t="str">
        <x:v>S05; S06</x:v>
      </x:c>
      <x:c r="F11" s="19" t="str">
        <x:v>No universal or timeless slowdown claim.</x:v>
      </x:c>
      <x:c r="G11" s="19" t="str">
        <x:v>Closed</x:v>
      </x:c>
    </x:row>
    <x:row r="12" ht="100" customHeight="1">
      <x:c r="A12" s="19" t="str">
        <x:v>V07</x:v>
      </x:c>
      <x:c r="B12" s="19" t="str">
        <x:v>GDPval headline phrasing is internally uniform.</x:v>
      </x:c>
      <x:c r="C12" s="19" t="str">
        <x:v>Minor discrepancy</x:v>
      </x:c>
      <x:c r="D12" s="19" t="str">
        <x:v>Numeric table reports 47.6% wins plus ties; nearby prose describes the result more loosely as around half.</x:v>
      </x:c>
      <x:c r="E12" s="19" t="str">
        <x:v>S01</x:v>
      </x:c>
      <x:c r="F12" s="19" t="str">
        <x:v>Used numeric value and avoided rhetorical paraphrase.</x:v>
      </x:c>
      <x:c r="G12" s="19" t="str">
        <x:v>Closed</x:v>
      </x:c>
    </x:row>
    <x:row r="13" ht="100" customHeight="1">
      <x:c r="A13" s="19" t="str">
        <x:v>V08</x:v>
      </x:c>
      <x:c r="B13" s="19" t="str">
        <x:v>tau-bench airline labels are fully clean.</x:v>
      </x:c>
      <x:c r="C13" s="19" t="str">
        <x:v>Complicated by later audit</x:v>
      </x:c>
      <x:c r="D13" s="19" t="str">
        <x:v>2026 reliability study reports prior work found errors in 24 of 50 airline tasks and uses a verified 26-task subset.</x:v>
      </x:c>
      <x:c r="E13" s="19" t="str">
        <x:v>S08</x:v>
      </x:c>
      <x:c r="F13" s="19" t="str">
        <x:v>Original result carries a data-quality caveat.</x:v>
      </x:c>
      <x:c r="G13" s="19" t="str">
        <x:v>Closed</x:v>
      </x:c>
    </x:row>
    <x:row r="14" ht="100" customHeight="1">
      <x:c r="A14" s="19" t="str">
        <x:v>V09</x:v>
      </x:c>
      <x:c r="B14" s="19" t="str">
        <x:v>Benchmark scores and field productivity are directly correlated.</x:v>
      </x:c>
      <x:c r="C14" s="19" t="str">
        <x:v>Common implication not verified</x:v>
      </x:c>
      <x:c r="D14" s="19" t="str">
        <x:v>Reviewed field studies estimate treatment effects but do not regress them on prior standardized benchmark scores for the same systems.</x:v>
      </x:c>
      <x:c r="E14" s="19" t="str">
        <x:v>S05; S06; S14–S16</x:v>
      </x:c>
      <x:c r="F14" s="19" t="str">
        <x:v>Central conclusion is framed as an evidence gap, not a null relationship.</x:v>
      </x:c>
      <x:c r="G14" s="19" t="str">
        <x:v>Open evidence gap</x:v>
      </x:c>
    </x:row>
    <x:row r="15" ht="100" customHeight="1">
      <x:c r="A15" s="19" t="str">
        <x:v>V10</x:v>
      </x:c>
      <x:c r="B15" s="19" t="str">
        <x:v>More realistic benchmarks automatically have better measurement validity.</x:v>
      </x:c>
      <x:c r="C15" s="19" t="str">
        <x:v>Not established</x:v>
      </x:c>
      <x:c r="D15" s="19" t="str">
        <x:v>Human grading, private tasks and open-ended outputs increase realism but can reduce reproducibility and introduce rater/scaffold dependence.</x:v>
      </x:c>
      <x:c r="E15" s="19" t="str">
        <x:v>S01; S03; S20</x:v>
      </x:c>
      <x:c r="F15" s="19" t="str">
        <x:v>Realism and measurement reliability treated as separate axes.</x:v>
      </x:c>
      <x:c r="G15" s="19" t="str">
        <x:v>Closed</x:v>
      </x:c>
    </x:row>
    <x:row r="16" ht="100" customHeight="1">
      <x:c r="A16" s="27" t="str">
        <x:v>V11</x:v>
      </x:c>
      <x:c r="B16" s="27" t="str">
        <x:v>Rabanser et al. model count</x:v>
      </x:c>
      <x:c r="C16" s="27" t="str">
        <x:v>Resolved by version pinning</x:v>
      </x:c>
      <x:c r="D16" s="27" t="str">
        <x:v>arXiv:2602.16666v1 reports 14 models; arXiv:2602.16666v3 reports 15. Both counts are version-specific, not interchangeable.</x:v>
      </x:c>
      <x:c r="E16" s="27" t="str">
        <x:v>S08</x:v>
      </x:c>
      <x:c r="F16" s="27" t="str">
        <x:v>Cite v3 and use 15 in matrix and narrative. Earlier instruction to change 15 to 14 is superseded.</x:v>
      </x:c>
      <x:c r="G16" s="27" t="str">
        <x:v>Closed — versions aligned</x:v>
      </x:c>
    </x:row>
    <x:row r="17" ht="100" customHeight="1">
      <x:c r="A17" s="27" t="str">
        <x:v>V12</x:v>
      </x:c>
      <x:c r="B17" s="27" t="str">
        <x:v>SWE-Lancer 38.8% vs 8.0% comparison</x:v>
      </x:c>
      <x:c r="C17" s="27" t="str">
        <x:v>Verified with qualification</x:v>
      </x:c>
      <x:c r="D17" s="27" t="str">
        <x:v>Both figures are reported by the SWE-Lancer study, but the SWE-bench result is scaffold/time sensitive.</x:v>
      </x:c>
      <x:c r="E17" s="27" t="str">
        <x:v>S02</x:v>
      </x:c>
      <x:c r="F17" s="27" t="str">
        <x:v>Qualify as the result reported by the authors at the time of the study; use only as transport-risk evidence.</x:v>
      </x:c>
      <x:c r="G17" s="27" t="str">
        <x:v>Closed - qualified</x:v>
      </x:c>
    </x:row>
    <x:row r="18" ht="100" customHeight="1">
      <x:c r="A18" s="27" t="str">
        <x:v>V13</x:v>
      </x:c>
      <x:c r="B18" s="27" t="str">
        <x:v>tau-bench retail pass^1 vs pass^8</x:v>
      </x:c>
      <x:c r="C18" s="27" t="str">
        <x:v>Corrected to audited version</x:v>
      </x:c>
      <x:c r="D18" s="27" t="str">
        <x:v>arXiv:2406.12045v1 Table 2 reports GPT-4o retail pass^1 of 61.2%; introduction and §5.1 report pass^8 about 25%. Prior 0.604 note does not match this audited version.</x:v>
      </x:c>
      <x:c r="E18" s="27" t="str">
        <x:v>S07</x:v>
      </x:c>
      <x:c r="F18" s="27" t="str">
        <x:v>Use 61.2% or about 61%; retain about 25% pass^8 with repeated-trial definition.</x:v>
      </x:c>
      <x:c r="G18" s="27" t="str">
        <x:v>Closed — figure corrected</x:v>
      </x:c>
    </x:row>
    <x:row r="19" ht="100" customHeight="1">
      <x:c r="A19" s="27" t="str">
        <x:v>V14</x:v>
      </x:c>
      <x:c r="B19" s="27" t="str">
        <x:v>No broad prospective benchmark-to-field validation study located</x:v>
      </x:c>
      <x:c r="C19" s="27" t="str">
        <x:v>Search-supported evidence gap</x:v>
      </x:c>
      <x:c r="D19" s="27" t="str">
        <x:v>Prior targeted QA search (9 September 2026) did not locate broad prospective benchmark-to-field validation. This correction pass rechecked cited sources, not an exhaustive literature search.</x:v>
      </x:c>
      <x:c r="E19" s="27" t="str">
        <x:v>S01; S02; S08; S14; S15; S16</x:v>
      </x:c>
      <x:c r="F19" s="27" t="str">
        <x:v>Retain 'we did not locate'; do not convert to an existential claim that no such study exists.</x:v>
      </x:c>
      <x:c r="G19" s="27" t="str">
        <x:v>Open evidence gap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97C7A"/>
  </x:sheetPr>
  <x:sheetViews>
    <x:sheetView showGridLines="0" workbookViewId="0"/>
  </x:sheetViews>
  <x:sheetFormatPr defaultRowHeight="15"/>
  <x:cols>
    <x:col min="1" max="1" width="10" hidden="0" customWidth="1"/>
    <x:col min="2" max="2" width="48" hidden="0" customWidth="1"/>
    <x:col min="3" max="3" width="44" hidden="0" customWidth="1"/>
    <x:col min="4" max="4" width="62" hidden="0" customWidth="1"/>
    <x:col min="5" max="5" width="16" hidden="0" customWidth="1"/>
  </x:cols>
  <x:sheetData>
    <x:row r="1" ht="30" customHeight="1">
      <x:c r="A1" s="3" t="str">
        <x:v>Limitations and Unresolved Questions</x:v>
      </x:c>
    </x:row>
    <x:row r="2" ht="28" customHeight="1">
      <x:c r="A2" s="7" t="str">
        <x:v>What this review cannot establish and the additional evidence needed.</x:v>
      </x:c>
    </x:row>
    <x:row r="5" ht="34" customHeight="1">
      <x:c r="A5" s="15" t="str">
        <x:v>ID</x:v>
      </x:c>
      <x:c r="B5" s="15" t="str">
        <x:v>Unresolved question</x:v>
      </x:c>
      <x:c r="C5" s="15" t="str">
        <x:v>Why unresolved</x:v>
      </x:c>
      <x:c r="D5" s="15" t="str">
        <x:v>Evidence needed</x:v>
      </x:c>
      <x:c r="E5" s="15" t="str">
        <x:v>Priority</x:v>
      </x:c>
    </x:row>
    <x:row r="6" ht="100" customHeight="1">
      <x:c r="A6" s="19" t="str">
        <x:v>U01</x:v>
      </x:c>
      <x:c r="B6" s="19" t="str">
        <x:v>What is the prospective correlation between standardized benchmark scores and later field acceptance, quality, error and productivity?</x:v>
      </x:c>
      <x:c r="C6" s="19" t="str">
        <x:v>No multi-organization panel located in this review; search completeness is not established.</x:v>
      </x:c>
      <x:c r="D6" s="19" t="str">
        <x:v>Preregister same system configurations on benchmarks and representative work; estimate calibration and rank correlations with uncertainty.</x:v>
      </x:c>
      <x:c r="E6" s="19" t="str">
        <x:v>Critical</x:v>
      </x:c>
    </x:row>
    <x:row r="7" ht="100" customHeight="1">
      <x:c r="A7" s="19" t="str">
        <x:v>U02</x:v>
      </x:c>
      <x:c r="B7" s="19" t="str">
        <x:v>How stable are results across repeated runs and minor workflow variation?</x:v>
      </x:c>
      <x:c r="C7" s="19" t="str">
        <x:v>Most professional benchmarks report few trials.</x:v>
      </x:c>
      <x:c r="D7" s="19" t="str">
        <x:v>Proposed design: choose repeat counts to meet predeclared precision and consequential-failure detection needs; test paraphrases and routine tool faults; report pass^k and uncertainty. Five to ten runs may be an initial pilot, not a validated minimum.</x:v>
      </x:c>
      <x:c r="E7" s="19" t="str">
        <x:v>Critical</x:v>
      </x:c>
    </x:row>
    <x:row r="8" ht="100" customHeight="1">
      <x:c r="A8" s="19" t="str">
        <x:v>U03</x:v>
      </x:c>
      <x:c r="B8" s="19" t="str">
        <x:v>How much do scaffolds and tools mediate model performance?</x:v>
      </x:c>
      <x:c r="C8" s="19" t="str">
        <x:v>Configurations differ across providers and benchmarks.</x:v>
      </x:c>
      <x:c r="D8" s="19" t="str">
        <x:v>Factorial model × scaffold × tool study with common permissions and budgets.</x:v>
      </x:c>
      <x:c r="E8" s="19" t="str">
        <x:v>High</x:v>
      </x:c>
    </x:row>
    <x:row r="9" ht="100" customHeight="1">
      <x:c r="A9" s="19" t="str">
        <x:v>U04</x:v>
      </x:c>
      <x:c r="B9" s="19" t="str">
        <x:v>How representative are sampled tasks of actual job task distributions?</x:v>
      </x:c>
      <x:c r="C9" s="19" t="str">
        <x:v>Privacy, proprietary context and sampling frames are often incomplete.</x:v>
      </x:c>
      <x:c r="D9" s="19" t="str">
        <x:v>Probability-based task sampling from work logs plus exclusion accounting and occupational weighting.</x:v>
      </x:c>
      <x:c r="E9" s="19" t="str">
        <x:v>High</x:v>
      </x:c>
    </x:row>
    <x:row r="10" ht="100" customHeight="1">
      <x:c r="A10" s="19" t="str">
        <x:v>U05</x:v>
      </x:c>
      <x:c r="B10" s="19" t="str">
        <x:v>What human baseline is relevant?</x:v>
      </x:c>
      <x:c r="C10" s="19" t="str">
        <x:v>Experts, contractors, maintainers and typical workers can differ substantially.</x:v>
      </x:c>
      <x:c r="D10" s="19" t="str">
        <x:v>Predeclare comparison group; collect repeated human outcomes under matched tools, incentives and time.</x:v>
      </x:c>
      <x:c r="E10" s="19" t="str">
        <x:v>High</x:v>
      </x:c>
    </x:row>
    <x:row r="11" ht="100" customHeight="1">
      <x:c r="A11" s="19" t="str">
        <x:v>U06</x:v>
      </x:c>
      <x:c r="B11" s="19" t="str">
        <x:v>How should professional reliability aggregate quality, speed, review burden and error severity?</x:v>
      </x:c>
      <x:c r="C11" s="19" t="str">
        <x:v>No universal metric; stakes differ by workflow.</x:v>
      </x:c>
      <x:c r="D11" s="19" t="str">
        <x:v>Decision-specific loss function and guardrails; report dimensions separately before aggregation.</x:v>
      </x:c>
      <x:c r="E11" s="19" t="str">
        <x:v>High</x:v>
      </x:c>
    </x:row>
    <x:row r="12" ht="100" customHeight="1">
      <x:c r="A12" s="19" t="str">
        <x:v>U07</x:v>
      </x:c>
      <x:c r="B12" s="19" t="str">
        <x:v>How much contamination affects current public benchmark scores?</x:v>
      </x:c>
      <x:c r="C12" s="19" t="str">
        <x:v>Closed training data prevent direct verification.</x:v>
      </x:c>
      <x:c r="D12" s="19" t="str">
        <x:v>Private/dynamic test sets, canary items, provenance audits, temporal holdouts and post-release monitoring.</x:v>
      </x:c>
      <x:c r="E12" s="19" t="str">
        <x:v>Medium–high</x:v>
      </x:c>
    </x:row>
    <x:row r="13" ht="100" customHeight="1">
      <x:c r="A13" s="19" t="str">
        <x:v>U08</x:v>
      </x:c>
      <x:c r="B13" s="19" t="str">
        <x:v>Do benchmark gains remain predictive as models and interfaces change?</x:v>
      </x:c>
      <x:c r="C13" s="19" t="str">
        <x:v>Version turnover is faster than many study cycles.</x:v>
      </x:c>
      <x:c r="D13" s="19" t="str">
        <x:v>Continuous versioned evaluation with frozen configurations and time-stamped replication.</x:v>
      </x:c>
      <x:c r="E13" s="19" t="str">
        <x:v>High</x:v>
      </x:c>
    </x:row>
    <x:row r="14" ht="100" customHeight="1">
      <x:c r="A14" s="19" t="str">
        <x:v>U09</x:v>
      </x:c>
      <x:c r="B14" s="19" t="str">
        <x:v>When does low autonomous reliability still produce high augmentation value?</x:v>
      </x:c>
      <x:c r="C14" s="19" t="str">
        <x:v>Autonomy and assistance studies use different outcomes.</x:v>
      </x:c>
      <x:c r="D14" s="19" t="str">
        <x:v>Paired studies of autonomous and supervised workflows on the same tasks; measure verification and correction costs.</x:v>
      </x:c>
      <x:c r="E14" s="19" t="str">
        <x:v>High</x:v>
      </x:c>
    </x:row>
    <x:row r="15" ht="100" customHeight="1">
      <x:c r="A15" s="19" t="str">
        <x:v>U10</x:v>
      </x:c>
      <x:c r="B15" s="19" t="str">
        <x:v>Are vendor-created professional benchmarks independently reproducible?</x:v>
      </x:c>
      <x:c r="C15" s="19" t="str">
        <x:v>Many tasks are private and replication is sparse.</x:v>
      </x:c>
      <x:c r="D15" s="19" t="str">
        <x:v>Independent reruns, blinded third-party grading, released development sets and audit protocols.</x:v>
      </x:c>
      <x:c r="E15" s="19" t="str">
        <x:v>High</x:v>
      </x:c>
    </x:row>
  </x:sheetData>
  <x:mergeCells>
    <x:mergeCell ref="A1:E1"/>
    <x:mergeCell ref="A2:E2"/>
  </x:mergeCells>
  <x:pageMargins left="0.7" right="0.7" top="0.75" bottom="0.75" header="0.3" footer="0.3"/>
</x:worksheet>
</file>